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.ОТЧЕТИ\ПРОГРАМНИ ОТЧЕТИ\програмен отчет 2026\м.03\"/>
    </mc:Choice>
  </mc:AlternateContent>
  <xr:revisionPtr revIDLastSave="0" documentId="13_ncr:1_{9EC01ADF-74FA-4D50-AA5F-C811BDF768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олитики+програми" sheetId="2" r:id="rId1"/>
    <sheet name="Програми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C23" i="2"/>
  <c r="D21" i="2"/>
  <c r="E21" i="2"/>
  <c r="F21" i="2"/>
  <c r="G21" i="2"/>
  <c r="H21" i="2"/>
  <c r="C21" i="2"/>
  <c r="D18" i="2"/>
  <c r="E18" i="2"/>
  <c r="F18" i="2"/>
  <c r="G18" i="2"/>
  <c r="H18" i="2"/>
  <c r="C18" i="2"/>
  <c r="D17" i="2"/>
  <c r="E17" i="2"/>
  <c r="F17" i="2"/>
  <c r="G17" i="2"/>
  <c r="H17" i="2"/>
  <c r="C17" i="2"/>
  <c r="D16" i="2"/>
  <c r="E16" i="2"/>
  <c r="F16" i="2"/>
  <c r="G16" i="2"/>
  <c r="H16" i="2"/>
  <c r="C16" i="2"/>
  <c r="D15" i="2"/>
  <c r="E15" i="2"/>
  <c r="F15" i="2"/>
  <c r="G15" i="2"/>
  <c r="H15" i="2"/>
  <c r="C15" i="2"/>
  <c r="D143" i="1"/>
  <c r="E143" i="1"/>
  <c r="F143" i="1"/>
  <c r="G143" i="1"/>
  <c r="H143" i="1"/>
  <c r="C143" i="1"/>
  <c r="D141" i="1" l="1"/>
  <c r="F141" i="1"/>
  <c r="G141" i="1"/>
  <c r="H141" i="1"/>
  <c r="C141" i="1"/>
  <c r="D130" i="1"/>
  <c r="F130" i="1"/>
  <c r="G130" i="1"/>
  <c r="H130" i="1"/>
  <c r="C130" i="1"/>
  <c r="D136" i="1"/>
  <c r="F136" i="1"/>
  <c r="G136" i="1"/>
  <c r="H136" i="1"/>
  <c r="C136" i="1"/>
  <c r="D138" i="1"/>
  <c r="F138" i="1"/>
  <c r="G138" i="1"/>
  <c r="H138" i="1"/>
  <c r="D139" i="1"/>
  <c r="E139" i="1"/>
  <c r="F139" i="1"/>
  <c r="G139" i="1"/>
  <c r="H139" i="1"/>
  <c r="C139" i="1"/>
  <c r="C138" i="1"/>
  <c r="D132" i="1"/>
  <c r="E132" i="1"/>
  <c r="F132" i="1"/>
  <c r="G132" i="1"/>
  <c r="H132" i="1"/>
  <c r="D133" i="1"/>
  <c r="E133" i="1"/>
  <c r="F133" i="1"/>
  <c r="G133" i="1"/>
  <c r="H133" i="1"/>
  <c r="D134" i="1"/>
  <c r="E134" i="1"/>
  <c r="F134" i="1"/>
  <c r="G134" i="1"/>
  <c r="H134" i="1"/>
  <c r="C133" i="1"/>
  <c r="C134" i="1"/>
  <c r="C132" i="1"/>
  <c r="D122" i="1"/>
  <c r="F122" i="1"/>
  <c r="G122" i="1"/>
  <c r="H122" i="1"/>
  <c r="C122" i="1"/>
  <c r="D117" i="1"/>
  <c r="E117" i="1"/>
  <c r="F117" i="1"/>
  <c r="G117" i="1"/>
  <c r="H117" i="1"/>
  <c r="C117" i="1"/>
  <c r="D111" i="1"/>
  <c r="E111" i="1"/>
  <c r="E122" i="1" s="1"/>
  <c r="F111" i="1"/>
  <c r="G111" i="1"/>
  <c r="H111" i="1"/>
  <c r="C111" i="1"/>
  <c r="D103" i="1"/>
  <c r="F103" i="1"/>
  <c r="G103" i="1"/>
  <c r="H103" i="1"/>
  <c r="C103" i="1"/>
  <c r="D91" i="1"/>
  <c r="E91" i="1"/>
  <c r="E103" i="1" s="1"/>
  <c r="F91" i="1"/>
  <c r="G91" i="1"/>
  <c r="H91" i="1"/>
  <c r="C91" i="1"/>
  <c r="D97" i="1"/>
  <c r="E97" i="1"/>
  <c r="F97" i="1"/>
  <c r="G97" i="1"/>
  <c r="H97" i="1"/>
  <c r="C97" i="1"/>
  <c r="H100" i="1"/>
  <c r="G100" i="1"/>
  <c r="F100" i="1"/>
  <c r="E100" i="1"/>
  <c r="D100" i="1"/>
  <c r="C100" i="1"/>
  <c r="H81" i="1"/>
  <c r="G81" i="1"/>
  <c r="F81" i="1"/>
  <c r="E81" i="1"/>
  <c r="D81" i="1"/>
  <c r="C81" i="1"/>
  <c r="H78" i="1"/>
  <c r="H76" i="1" s="1"/>
  <c r="G78" i="1"/>
  <c r="G76" i="1" s="1"/>
  <c r="F78" i="1"/>
  <c r="F76" i="1" s="1"/>
  <c r="E78" i="1"/>
  <c r="E138" i="1" s="1"/>
  <c r="E136" i="1" s="1"/>
  <c r="D78" i="1"/>
  <c r="D76" i="1" s="1"/>
  <c r="C78" i="1"/>
  <c r="C76" i="1" s="1"/>
  <c r="D70" i="1"/>
  <c r="E70" i="1"/>
  <c r="F70" i="1"/>
  <c r="F83" i="1" s="1"/>
  <c r="G70" i="1"/>
  <c r="G83" i="1" s="1"/>
  <c r="H70" i="1"/>
  <c r="C70" i="1"/>
  <c r="D57" i="1"/>
  <c r="E57" i="1"/>
  <c r="F57" i="1"/>
  <c r="G57" i="1"/>
  <c r="H57" i="1"/>
  <c r="C57" i="1"/>
  <c r="D51" i="1"/>
  <c r="D62" i="1" s="1"/>
  <c r="E51" i="1"/>
  <c r="F51" i="1"/>
  <c r="F62" i="1" s="1"/>
  <c r="G51" i="1"/>
  <c r="G62" i="1" s="1"/>
  <c r="H51" i="1"/>
  <c r="H62" i="1" s="1"/>
  <c r="C51" i="1"/>
  <c r="H41" i="1"/>
  <c r="G41" i="1"/>
  <c r="F41" i="1"/>
  <c r="E41" i="1"/>
  <c r="D41" i="1"/>
  <c r="C41" i="1"/>
  <c r="H39" i="1"/>
  <c r="H37" i="1" s="1"/>
  <c r="G39" i="1"/>
  <c r="F39" i="1"/>
  <c r="F37" i="1" s="1"/>
  <c r="E39" i="1"/>
  <c r="D39" i="1"/>
  <c r="D37" i="1" s="1"/>
  <c r="C39" i="1"/>
  <c r="D31" i="1"/>
  <c r="D43" i="1" s="1"/>
  <c r="E31" i="1"/>
  <c r="F31" i="1"/>
  <c r="G31" i="1"/>
  <c r="H31" i="1"/>
  <c r="H43" i="1" s="1"/>
  <c r="C31" i="1"/>
  <c r="D10" i="1"/>
  <c r="E10" i="1"/>
  <c r="F10" i="1"/>
  <c r="G10" i="1"/>
  <c r="H10" i="1"/>
  <c r="C10" i="1"/>
  <c r="H20" i="1"/>
  <c r="G20" i="1"/>
  <c r="F20" i="1"/>
  <c r="E20" i="1"/>
  <c r="D20" i="1"/>
  <c r="C20" i="1"/>
  <c r="H18" i="1"/>
  <c r="G18" i="1"/>
  <c r="F18" i="1"/>
  <c r="E18" i="1"/>
  <c r="D18" i="1"/>
  <c r="C18" i="1"/>
  <c r="G20" i="2"/>
  <c r="E20" i="2"/>
  <c r="H20" i="2"/>
  <c r="F20" i="2"/>
  <c r="D20" i="2"/>
  <c r="C20" i="2"/>
  <c r="F14" i="2"/>
  <c r="E14" i="2"/>
  <c r="H14" i="2"/>
  <c r="H24" i="2" s="1"/>
  <c r="G14" i="2"/>
  <c r="C14" i="2"/>
  <c r="D14" i="2"/>
  <c r="E130" i="1" l="1"/>
  <c r="E76" i="1"/>
  <c r="E83" i="1" s="1"/>
  <c r="E141" i="1"/>
  <c r="D24" i="2"/>
  <c r="E24" i="2"/>
  <c r="C24" i="2"/>
  <c r="F24" i="2"/>
  <c r="C83" i="1"/>
  <c r="H83" i="1"/>
  <c r="D83" i="1"/>
  <c r="C16" i="1"/>
  <c r="C23" i="1" s="1"/>
  <c r="G16" i="1"/>
  <c r="G23" i="1" s="1"/>
  <c r="E16" i="1"/>
  <c r="E23" i="1" s="1"/>
  <c r="C37" i="1"/>
  <c r="C43" i="1" s="1"/>
  <c r="G37" i="1"/>
  <c r="G43" i="1" s="1"/>
  <c r="E37" i="1"/>
  <c r="E43" i="1" s="1"/>
  <c r="C62" i="1"/>
  <c r="E62" i="1"/>
  <c r="D16" i="1"/>
  <c r="H16" i="1"/>
  <c r="F43" i="1"/>
  <c r="F16" i="1"/>
  <c r="D23" i="1"/>
  <c r="H23" i="1"/>
  <c r="F23" i="1"/>
  <c r="G24" i="2"/>
</calcChain>
</file>

<file path=xl/sharedStrings.xml><?xml version="1.0" encoding="utf-8"?>
<sst xmlns="http://schemas.openxmlformats.org/spreadsheetml/2006/main" count="250" uniqueCount="67">
  <si>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</si>
  <si>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</si>
  <si>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</si>
  <si>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</si>
  <si>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</si>
  <si>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</si>
  <si>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</si>
  <si>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</si>
  <si>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</si>
  <si>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</si>
  <si>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</si>
  <si>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</si>
  <si>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</si>
  <si>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</si>
  <si>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</si>
  <si>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</si>
  <si>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Бюджетна програма „Администрация“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</si>
  <si>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</si>
  <si>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</si>
  <si>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</si>
  <si>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</si>
  <si>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</si>
  <si>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</si>
  <si>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</si>
  <si>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</si>
  <si>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* Класификационен код съгласно Решение № 780 на Министерския съвет от 2023 г.</t>
  </si>
  <si>
    <t>Закон 2026</t>
  </si>
  <si>
    <t>Уточнен план 2026 г.</t>
  </si>
  <si>
    <t>31 март 2026 г.</t>
  </si>
  <si>
    <t>30 юни 2026 г.</t>
  </si>
  <si>
    <t>30 септември 2026 г.</t>
  </si>
  <si>
    <t>31 декември 2026 г.</t>
  </si>
  <si>
    <t>(в евро)</t>
  </si>
  <si>
    <t>на ДЪРЖАВЕН ФОНД "ЗЕМЕДЕЛИЕ" към 31.03.2026 г.</t>
  </si>
  <si>
    <t>към 31.03.2026 г.</t>
  </si>
  <si>
    <t>8400.01.00</t>
  </si>
  <si>
    <t>Политика на Министерството на земеделието и храните в областта на земеделието и селските райони</t>
  </si>
  <si>
    <t>8400.01.01</t>
  </si>
  <si>
    <t>Бюджетна програма "Развитие на селските райони"</t>
  </si>
  <si>
    <t>8400.01.02</t>
  </si>
  <si>
    <t>Бюджетна програма "Селскостопански пазарни механизми"</t>
  </si>
  <si>
    <t>8400.01.03</t>
  </si>
  <si>
    <t>Бюджетна програма "Директни плащания и мерки за специфично подпомагане"</t>
  </si>
  <si>
    <t>8400.01.04</t>
  </si>
  <si>
    <t>Бюджетна програма "Държавни помощи, национални доплащащия и САПАРД"</t>
  </si>
  <si>
    <t>8400.02.00</t>
  </si>
  <si>
    <t>Политика на Министерството на земеделието и храните в областта на рибарството и аквакултурите</t>
  </si>
  <si>
    <t>8400.02.01</t>
  </si>
  <si>
    <t>Бюджетна програма "Рибарство и аквакултури"</t>
  </si>
  <si>
    <t>8400.03.00</t>
  </si>
  <si>
    <t>8400.01.01 - Бюджетна програма „Развитие на селските райони“</t>
  </si>
  <si>
    <t xml:space="preserve">   Текущи разходи</t>
  </si>
  <si>
    <t>   Субсидии за неразплатени проекти след изтичане на крайния срок за извършване на плащания с европейски средства, вкл. по съдебни решения и/или изпълнителни листа</t>
  </si>
  <si>
    <t xml:space="preserve">   Капиталови разходи</t>
  </si>
  <si>
    <t>   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</si>
  <si>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   Финансиране на разходи за ДДС на общини с одобрени проекти по ПРСР/СПРЗСР</t>
  </si>
  <si>
    <t>8400.01.02 - Бюджетна програма „Селскостопански пазарни механизми“</t>
  </si>
  <si>
    <t>   Субсидии по схемите и мерките на Селскостопанските пазарни механизми</t>
  </si>
  <si>
    <t>   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</si>
  <si>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8400.01.03 - Бюджетна програма „Директни плащания и мерки за специфично подпомагане“</t>
  </si>
  <si>
    <t>8400.01.04 - Бюджетна програма „Държавни помощи, национални доплащащия и САПАРД“</t>
  </si>
  <si>
    <t>    Субсидии за държавни помощи и преходна национална помощ съгласно Закона за подпомагане на земеделските производители</t>
  </si>
  <si>
    <t>Субсидии за неразплатени проекти след изтичане на крайния срок за извършване на плащания с европейски средства, вкл. по съдебни решения и/или изпълнителни листа</t>
  </si>
  <si>
    <t>    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</si>
  <si>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8400.02.01 - Бюджетна програма „Рибарство и аквакултури“</t>
  </si>
  <si>
    <t>   Финансиране на разходи за ДДС на общини с одобрени проекти по ПМДР/ПМДРА</t>
  </si>
  <si>
    <t>8400.03.00 - Бюджетна програма „Администрация“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</si>
</sst>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8"/>
  <sheetViews>
    <sheetView tabSelected="1" zoomScale="115" zoomScaleNormal="115" workbookViewId="0">
      <selection activeCell="K20" sqref="K20"/>
    </sheetView>
  </sheetViews>
  <sheetFormatPr defaultRowHeight="12.75" x14ac:dyDescent="0.2"/>
  <cols>
    <col min="1" max="1" width="15" customWidth="1"/>
    <col min="2" max="2" width="40" customWidth="1"/>
    <col min="3" max="3" width="16.1640625" customWidth="1"/>
    <col min="4" max="4" width="13.83203125" customWidth="1"/>
    <col min="5" max="5" width="16" customWidth="1"/>
    <col min="6" max="6" width="16.33203125" customWidth="1"/>
    <col min="7" max="7" width="15.6640625" customWidth="1"/>
    <col min="8" max="8" width="14.33203125" customWidth="1"/>
  </cols>
  <sheetData>
    <row r="3" spans="1:8" ht="42" customHeight="1" x14ac:dyDescent="0.2">
      <c r="A3" s="33" t="s">
        <v>14</v>
      </c>
      <c r="B3" s="33"/>
      <c r="C3" s="33"/>
      <c r="D3" s="33"/>
      <c r="E3" s="33"/>
      <c r="F3" s="33"/>
      <c r="G3" s="33"/>
      <c r="H3" s="33"/>
    </row>
    <row r="4" spans="1:8" ht="15.75" x14ac:dyDescent="0.2">
      <c r="A4" s="34" t="s">
        <v>33</v>
      </c>
      <c r="B4" s="34"/>
      <c r="C4" s="34"/>
      <c r="D4" s="34"/>
      <c r="E4" s="34"/>
      <c r="F4" s="34"/>
      <c r="G4" s="34"/>
      <c r="H4" s="34"/>
    </row>
    <row r="5" spans="1:8" x14ac:dyDescent="0.2">
      <c r="A5" s="35" t="s">
        <v>21</v>
      </c>
      <c r="B5" s="36"/>
      <c r="C5" s="36"/>
      <c r="D5" s="36"/>
      <c r="E5" s="36"/>
      <c r="F5" s="36"/>
      <c r="G5" s="36"/>
      <c r="H5" s="36"/>
    </row>
    <row r="6" spans="1:8" ht="15.75" x14ac:dyDescent="0.2">
      <c r="A6" s="11"/>
    </row>
    <row r="7" spans="1:8" ht="15.75" x14ac:dyDescent="0.2">
      <c r="A7" s="34" t="s">
        <v>23</v>
      </c>
      <c r="B7" s="34"/>
      <c r="C7" s="34"/>
      <c r="D7" s="34"/>
      <c r="E7" s="34"/>
      <c r="F7" s="34"/>
      <c r="G7" s="34"/>
      <c r="H7" s="34"/>
    </row>
    <row r="8" spans="1:8" ht="15.75" x14ac:dyDescent="0.2">
      <c r="A8" s="34" t="s">
        <v>34</v>
      </c>
      <c r="B8" s="34"/>
      <c r="C8" s="34"/>
      <c r="D8" s="34"/>
      <c r="E8" s="34"/>
      <c r="F8" s="34"/>
      <c r="G8" s="34"/>
      <c r="H8" s="34"/>
    </row>
    <row r="9" spans="1:8" x14ac:dyDescent="0.2">
      <c r="A9" s="36" t="s">
        <v>22</v>
      </c>
      <c r="B9" s="36"/>
      <c r="C9" s="36"/>
      <c r="D9" s="36"/>
      <c r="E9" s="36"/>
      <c r="F9" s="36"/>
      <c r="G9" s="36"/>
      <c r="H9" s="36"/>
    </row>
    <row r="10" spans="1:8" ht="13.5" thickBot="1" x14ac:dyDescent="0.25">
      <c r="A10" s="12" t="s">
        <v>3</v>
      </c>
      <c r="H10" s="22" t="s">
        <v>32</v>
      </c>
    </row>
    <row r="11" spans="1:8" ht="12.75" customHeight="1" x14ac:dyDescent="0.2">
      <c r="A11" s="30" t="s">
        <v>15</v>
      </c>
      <c r="B11" s="30" t="s">
        <v>24</v>
      </c>
      <c r="C11" s="30" t="s">
        <v>26</v>
      </c>
      <c r="D11" s="37" t="s">
        <v>27</v>
      </c>
      <c r="E11" s="13" t="s">
        <v>4</v>
      </c>
      <c r="F11" s="13" t="s">
        <v>4</v>
      </c>
      <c r="G11" s="13" t="s">
        <v>4</v>
      </c>
      <c r="H11" s="13" t="s">
        <v>4</v>
      </c>
    </row>
    <row r="12" spans="1:8" x14ac:dyDescent="0.2">
      <c r="A12" s="31"/>
      <c r="B12" s="31"/>
      <c r="C12" s="31"/>
      <c r="D12" s="38"/>
      <c r="E12" s="4" t="s">
        <v>5</v>
      </c>
      <c r="F12" s="4" t="s">
        <v>5</v>
      </c>
      <c r="G12" s="4" t="s">
        <v>5</v>
      </c>
      <c r="H12" s="4" t="s">
        <v>5</v>
      </c>
    </row>
    <row r="13" spans="1:8" ht="26.25" thickBot="1" x14ac:dyDescent="0.25">
      <c r="A13" s="32"/>
      <c r="B13" s="32"/>
      <c r="C13" s="32"/>
      <c r="D13" s="39"/>
      <c r="E13" s="20" t="s">
        <v>28</v>
      </c>
      <c r="F13" s="5" t="s">
        <v>29</v>
      </c>
      <c r="G13" s="5" t="s">
        <v>30</v>
      </c>
      <c r="H13" s="5" t="s">
        <v>31</v>
      </c>
    </row>
    <row r="14" spans="1:8" ht="39" thickBot="1" x14ac:dyDescent="0.25">
      <c r="A14" s="17" t="s">
        <v>35</v>
      </c>
      <c r="B14" s="14" t="s">
        <v>36</v>
      </c>
      <c r="C14" s="44">
        <f>+C15+C16+C17+C18</f>
        <v>0</v>
      </c>
      <c r="D14" s="44">
        <f t="shared" ref="D14:H14" si="0">+D15+D16+D17+D18</f>
        <v>0</v>
      </c>
      <c r="E14" s="44">
        <f t="shared" si="0"/>
        <v>44177854</v>
      </c>
      <c r="F14" s="44">
        <f t="shared" si="0"/>
        <v>0</v>
      </c>
      <c r="G14" s="44">
        <f t="shared" si="0"/>
        <v>0</v>
      </c>
      <c r="H14" s="44">
        <f t="shared" si="0"/>
        <v>0</v>
      </c>
    </row>
    <row r="15" spans="1:8" ht="26.25" thickBot="1" x14ac:dyDescent="0.25">
      <c r="A15" s="18" t="s">
        <v>37</v>
      </c>
      <c r="B15" s="15" t="s">
        <v>38</v>
      </c>
      <c r="C15" s="45">
        <f>+Програми!C23</f>
        <v>0</v>
      </c>
      <c r="D15" s="45">
        <f>+Програми!D23</f>
        <v>0</v>
      </c>
      <c r="E15" s="45">
        <f>+Програми!E23</f>
        <v>4711978</v>
      </c>
      <c r="F15" s="45">
        <f>+Програми!F23</f>
        <v>0</v>
      </c>
      <c r="G15" s="45">
        <f>+Програми!G23</f>
        <v>0</v>
      </c>
      <c r="H15" s="45">
        <f>+Програми!H23</f>
        <v>0</v>
      </c>
    </row>
    <row r="16" spans="1:8" ht="26.25" thickBot="1" x14ac:dyDescent="0.25">
      <c r="A16" s="18" t="s">
        <v>39</v>
      </c>
      <c r="B16" s="15" t="s">
        <v>40</v>
      </c>
      <c r="C16" s="45">
        <f>+Програми!C43</f>
        <v>0</v>
      </c>
      <c r="D16" s="45">
        <f>+Програми!D43</f>
        <v>0</v>
      </c>
      <c r="E16" s="45">
        <f>+Програми!E43</f>
        <v>2318913</v>
      </c>
      <c r="F16" s="45">
        <f>+Програми!F43</f>
        <v>0</v>
      </c>
      <c r="G16" s="45">
        <f>+Програми!G43</f>
        <v>0</v>
      </c>
      <c r="H16" s="45">
        <f>+Програми!H43</f>
        <v>0</v>
      </c>
    </row>
    <row r="17" spans="1:8" ht="39" thickBot="1" x14ac:dyDescent="0.25">
      <c r="A17" s="18" t="s">
        <v>41</v>
      </c>
      <c r="B17" s="15" t="s">
        <v>42</v>
      </c>
      <c r="C17" s="45">
        <f>+Програми!C62</f>
        <v>0</v>
      </c>
      <c r="D17" s="45">
        <f>+Програми!D62</f>
        <v>0</v>
      </c>
      <c r="E17" s="45">
        <f>+Програми!E62</f>
        <v>325767</v>
      </c>
      <c r="F17" s="45">
        <f>+Програми!F62</f>
        <v>0</v>
      </c>
      <c r="G17" s="45">
        <f>+Програми!G62</f>
        <v>0</v>
      </c>
      <c r="H17" s="45">
        <f>+Програми!H62</f>
        <v>0</v>
      </c>
    </row>
    <row r="18" spans="1:8" ht="39" thickBot="1" x14ac:dyDescent="0.25">
      <c r="A18" s="18" t="s">
        <v>43</v>
      </c>
      <c r="B18" s="15" t="s">
        <v>44</v>
      </c>
      <c r="C18" s="45">
        <f>+Програми!C83</f>
        <v>0</v>
      </c>
      <c r="D18" s="45">
        <f>+Програми!D83</f>
        <v>0</v>
      </c>
      <c r="E18" s="45">
        <f>+Програми!E83</f>
        <v>36821196</v>
      </c>
      <c r="F18" s="45">
        <f>+Програми!F83</f>
        <v>0</v>
      </c>
      <c r="G18" s="45">
        <f>+Програми!G83</f>
        <v>0</v>
      </c>
      <c r="H18" s="45">
        <f>+Програми!H83</f>
        <v>0</v>
      </c>
    </row>
    <row r="19" spans="1:8" ht="13.5" thickBot="1" x14ac:dyDescent="0.25">
      <c r="A19" s="19"/>
      <c r="B19" s="16"/>
      <c r="C19" s="45"/>
      <c r="D19" s="45"/>
      <c r="E19" s="45"/>
      <c r="F19" s="45"/>
      <c r="G19" s="45"/>
      <c r="H19" s="45"/>
    </row>
    <row r="20" spans="1:8" ht="39" thickBot="1" x14ac:dyDescent="0.25">
      <c r="A20" s="17" t="s">
        <v>45</v>
      </c>
      <c r="B20" s="14" t="s">
        <v>46</v>
      </c>
      <c r="C20" s="44">
        <f>+C21</f>
        <v>0</v>
      </c>
      <c r="D20" s="44">
        <f t="shared" ref="D20:H20" si="1">+D21</f>
        <v>0</v>
      </c>
      <c r="E20" s="44">
        <f t="shared" si="1"/>
        <v>79168</v>
      </c>
      <c r="F20" s="44">
        <f t="shared" si="1"/>
        <v>0</v>
      </c>
      <c r="G20" s="44">
        <f t="shared" si="1"/>
        <v>0</v>
      </c>
      <c r="H20" s="44">
        <f t="shared" si="1"/>
        <v>0</v>
      </c>
    </row>
    <row r="21" spans="1:8" ht="26.25" thickBot="1" x14ac:dyDescent="0.25">
      <c r="A21" s="18" t="s">
        <v>47</v>
      </c>
      <c r="B21" s="15" t="s">
        <v>48</v>
      </c>
      <c r="C21" s="45">
        <f>+Програми!C103</f>
        <v>0</v>
      </c>
      <c r="D21" s="45">
        <f>+Програми!D103</f>
        <v>0</v>
      </c>
      <c r="E21" s="45">
        <f>+Програми!E103</f>
        <v>79168</v>
      </c>
      <c r="F21" s="45">
        <f>+Програми!F103</f>
        <v>0</v>
      </c>
      <c r="G21" s="45">
        <f>+Програми!G103</f>
        <v>0</v>
      </c>
      <c r="H21" s="45">
        <f>+Програми!H103</f>
        <v>0</v>
      </c>
    </row>
    <row r="22" spans="1:8" ht="13.5" thickBot="1" x14ac:dyDescent="0.25">
      <c r="A22" s="19"/>
      <c r="B22" s="16"/>
      <c r="C22" s="45"/>
      <c r="D22" s="45"/>
      <c r="E22" s="45"/>
      <c r="F22" s="45"/>
      <c r="G22" s="45"/>
      <c r="H22" s="45"/>
    </row>
    <row r="23" spans="1:8" ht="13.5" thickBot="1" x14ac:dyDescent="0.25">
      <c r="A23" s="17" t="s">
        <v>49</v>
      </c>
      <c r="B23" s="14" t="s">
        <v>16</v>
      </c>
      <c r="C23" s="45">
        <f>+Програми!C122</f>
        <v>0</v>
      </c>
      <c r="D23" s="45">
        <f>+Програми!D122</f>
        <v>0</v>
      </c>
      <c r="E23" s="45">
        <f>+Програми!E122</f>
        <v>4223695</v>
      </c>
      <c r="F23" s="45">
        <f>+Програми!F122</f>
        <v>0</v>
      </c>
      <c r="G23" s="45">
        <f>+Програми!G122</f>
        <v>0</v>
      </c>
      <c r="H23" s="45">
        <f>+Програми!H122</f>
        <v>0</v>
      </c>
    </row>
    <row r="24" spans="1:8" ht="13.5" thickBot="1" x14ac:dyDescent="0.25">
      <c r="A24" s="17"/>
      <c r="B24" s="14" t="s">
        <v>17</v>
      </c>
      <c r="C24" s="44">
        <f>+C14+C20+C23</f>
        <v>0</v>
      </c>
      <c r="D24" s="44">
        <f t="shared" ref="D24:H24" si="2">+D14+D20+D23</f>
        <v>0</v>
      </c>
      <c r="E24" s="44">
        <f t="shared" si="2"/>
        <v>48480717</v>
      </c>
      <c r="F24" s="44">
        <f t="shared" si="2"/>
        <v>0</v>
      </c>
      <c r="G24" s="44">
        <f t="shared" si="2"/>
        <v>0</v>
      </c>
      <c r="H24" s="44">
        <f t="shared" si="2"/>
        <v>0</v>
      </c>
    </row>
    <row r="25" spans="1:8" ht="15.75" x14ac:dyDescent="0.2">
      <c r="A25" s="1"/>
    </row>
    <row r="26" spans="1:8" ht="12.75" customHeight="1" x14ac:dyDescent="0.2">
      <c r="A26" s="29" t="s">
        <v>25</v>
      </c>
      <c r="B26" s="29"/>
      <c r="C26" s="29"/>
      <c r="D26" s="29"/>
      <c r="E26" s="29"/>
      <c r="F26" s="29"/>
      <c r="G26" s="29"/>
      <c r="H26" s="29"/>
    </row>
    <row r="27" spans="1:8" s="24" customFormat="1" ht="24.75" customHeight="1" x14ac:dyDescent="0.2">
      <c r="A27" s="25"/>
      <c r="B27" s="25"/>
      <c r="C27" s="25"/>
      <c r="D27" s="25"/>
      <c r="E27" s="25"/>
      <c r="F27" s="25"/>
      <c r="G27" s="25"/>
      <c r="H27" s="25"/>
    </row>
    <row r="28" spans="1:8" ht="24" customHeight="1" x14ac:dyDescent="0.2">
      <c r="A28" s="25"/>
      <c r="B28" s="25"/>
      <c r="C28" s="25"/>
      <c r="D28" s="25"/>
      <c r="E28" s="25"/>
      <c r="F28" s="25"/>
      <c r="G28" s="25"/>
      <c r="H28" s="25"/>
    </row>
  </sheetData>
  <mergeCells count="11">
    <mergeCell ref="A26:H26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39370078740157483" right="0.27559055118110237" top="0.74803149606299213" bottom="0.74803149606299213" header="0.31496062992125984" footer="0.31496062992125984"/>
  <pageSetup paperSize="9" scale="7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H144"/>
  <sheetViews>
    <sheetView topLeftCell="A118" zoomScale="115" zoomScaleNormal="115" workbookViewId="0">
      <selection activeCell="E125" sqref="E125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4.8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3" t="s">
        <v>0</v>
      </c>
      <c r="C3" s="33"/>
      <c r="D3" s="33"/>
      <c r="E3" s="33"/>
      <c r="F3" s="33"/>
      <c r="G3" s="33"/>
      <c r="H3" s="33"/>
    </row>
    <row r="4" spans="2:8" ht="15.75" x14ac:dyDescent="0.2">
      <c r="B4" s="34" t="s">
        <v>34</v>
      </c>
      <c r="C4" s="34"/>
      <c r="D4" s="34"/>
      <c r="E4" s="34"/>
      <c r="F4" s="34"/>
      <c r="G4" s="34"/>
      <c r="H4" s="34"/>
    </row>
    <row r="5" spans="2:8" ht="13.5" thickBot="1" x14ac:dyDescent="0.25">
      <c r="B5" s="40" t="s">
        <v>1</v>
      </c>
      <c r="C5" s="40"/>
      <c r="D5" s="40"/>
      <c r="E5" s="40"/>
      <c r="F5" s="40"/>
      <c r="G5" s="40"/>
      <c r="H5" s="40"/>
    </row>
    <row r="6" spans="2:8" ht="13.5" thickBot="1" x14ac:dyDescent="0.25">
      <c r="B6" s="41" t="s">
        <v>50</v>
      </c>
      <c r="C6" s="42"/>
      <c r="D6" s="42"/>
      <c r="E6" s="42"/>
      <c r="F6" s="42"/>
      <c r="G6" s="42"/>
      <c r="H6" s="43"/>
    </row>
    <row r="7" spans="2:8" ht="12.75" customHeight="1" x14ac:dyDescent="0.2">
      <c r="B7" s="2" t="s">
        <v>2</v>
      </c>
      <c r="C7" s="30" t="s">
        <v>26</v>
      </c>
      <c r="D7" s="37" t="s">
        <v>27</v>
      </c>
      <c r="E7" s="13" t="s">
        <v>4</v>
      </c>
      <c r="F7" s="13" t="s">
        <v>4</v>
      </c>
      <c r="G7" s="13" t="s">
        <v>4</v>
      </c>
      <c r="H7" s="13" t="s">
        <v>4</v>
      </c>
    </row>
    <row r="8" spans="2:8" x14ac:dyDescent="0.2">
      <c r="B8" s="2" t="s">
        <v>32</v>
      </c>
      <c r="C8" s="31"/>
      <c r="D8" s="38"/>
      <c r="E8" s="4" t="s">
        <v>5</v>
      </c>
      <c r="F8" s="4" t="s">
        <v>5</v>
      </c>
      <c r="G8" s="4" t="s">
        <v>5</v>
      </c>
      <c r="H8" s="4" t="s">
        <v>5</v>
      </c>
    </row>
    <row r="9" spans="2:8" ht="41.25" customHeight="1" thickBot="1" x14ac:dyDescent="0.25">
      <c r="B9" s="3"/>
      <c r="C9" s="32"/>
      <c r="D9" s="39"/>
      <c r="E9" s="20" t="s">
        <v>28</v>
      </c>
      <c r="F9" s="5" t="s">
        <v>29</v>
      </c>
      <c r="G9" s="5" t="s">
        <v>30</v>
      </c>
      <c r="H9" s="5" t="s">
        <v>31</v>
      </c>
    </row>
    <row r="10" spans="2:8" ht="13.5" thickBot="1" x14ac:dyDescent="0.25">
      <c r="B10" s="26" t="s">
        <v>6</v>
      </c>
      <c r="C10" s="46">
        <f>+C12+C13+C14</f>
        <v>0</v>
      </c>
      <c r="D10" s="46">
        <f t="shared" ref="D10:H10" si="0">+D12+D13+D14</f>
        <v>0</v>
      </c>
      <c r="E10" s="46">
        <f t="shared" si="0"/>
        <v>4701978</v>
      </c>
      <c r="F10" s="46">
        <f t="shared" si="0"/>
        <v>0</v>
      </c>
      <c r="G10" s="46">
        <f t="shared" si="0"/>
        <v>0</v>
      </c>
      <c r="H10" s="46">
        <f t="shared" si="0"/>
        <v>0</v>
      </c>
    </row>
    <row r="11" spans="2:8" ht="13.5" thickBot="1" x14ac:dyDescent="0.25">
      <c r="B11" s="7" t="s">
        <v>7</v>
      </c>
      <c r="C11" s="45"/>
      <c r="D11" s="45"/>
      <c r="E11" s="45"/>
      <c r="F11" s="45"/>
      <c r="G11" s="45"/>
      <c r="H11" s="45"/>
    </row>
    <row r="12" spans="2:8" ht="13.5" thickBot="1" x14ac:dyDescent="0.25">
      <c r="B12" s="8" t="s">
        <v>8</v>
      </c>
      <c r="C12" s="45"/>
      <c r="D12" s="45"/>
      <c r="E12" s="45">
        <v>4701978</v>
      </c>
      <c r="F12" s="45"/>
      <c r="G12" s="45"/>
      <c r="H12" s="45"/>
    </row>
    <row r="13" spans="2:8" ht="13.5" thickBot="1" x14ac:dyDescent="0.25">
      <c r="B13" s="8" t="s">
        <v>9</v>
      </c>
      <c r="C13" s="45"/>
      <c r="D13" s="45"/>
      <c r="E13" s="45"/>
      <c r="F13" s="45"/>
      <c r="G13" s="45"/>
      <c r="H13" s="45"/>
    </row>
    <row r="14" spans="2:8" ht="13.5" thickBot="1" x14ac:dyDescent="0.25">
      <c r="B14" s="8" t="s">
        <v>10</v>
      </c>
      <c r="C14" s="45"/>
      <c r="D14" s="45"/>
      <c r="E14" s="45"/>
      <c r="F14" s="45"/>
      <c r="G14" s="45"/>
      <c r="H14" s="45"/>
    </row>
    <row r="15" spans="2:8" ht="13.5" thickBot="1" x14ac:dyDescent="0.25">
      <c r="B15" s="7"/>
      <c r="C15" s="45"/>
      <c r="D15" s="45"/>
      <c r="E15" s="45"/>
      <c r="F15" s="45"/>
      <c r="G15" s="45"/>
      <c r="H15" s="45"/>
    </row>
    <row r="16" spans="2:8" s="23" customFormat="1" ht="26.25" thickBot="1" x14ac:dyDescent="0.25">
      <c r="B16" s="26" t="s">
        <v>11</v>
      </c>
      <c r="C16" s="46">
        <f>+C18+C20</f>
        <v>0</v>
      </c>
      <c r="D16" s="46">
        <f t="shared" ref="D16:H16" si="1">+D18+D20</f>
        <v>0</v>
      </c>
      <c r="E16" s="46">
        <f t="shared" si="1"/>
        <v>10000</v>
      </c>
      <c r="F16" s="46">
        <f t="shared" si="1"/>
        <v>0</v>
      </c>
      <c r="G16" s="46">
        <f t="shared" si="1"/>
        <v>0</v>
      </c>
      <c r="H16" s="46">
        <f t="shared" si="1"/>
        <v>0</v>
      </c>
    </row>
    <row r="17" spans="2:8" ht="13.5" thickBot="1" x14ac:dyDescent="0.25">
      <c r="B17" s="7" t="s">
        <v>18</v>
      </c>
      <c r="C17" s="45"/>
      <c r="D17" s="45"/>
      <c r="E17" s="45"/>
      <c r="F17" s="45"/>
      <c r="G17" s="45"/>
      <c r="H17" s="45"/>
    </row>
    <row r="18" spans="2:8" ht="13.5" thickBot="1" x14ac:dyDescent="0.25">
      <c r="B18" s="7" t="s">
        <v>51</v>
      </c>
      <c r="C18" s="45">
        <f>+C19</f>
        <v>0</v>
      </c>
      <c r="D18" s="45">
        <f t="shared" ref="D18:H18" si="2">+D19</f>
        <v>0</v>
      </c>
      <c r="E18" s="45">
        <f t="shared" si="2"/>
        <v>10000</v>
      </c>
      <c r="F18" s="45">
        <f t="shared" si="2"/>
        <v>0</v>
      </c>
      <c r="G18" s="45">
        <f t="shared" si="2"/>
        <v>0</v>
      </c>
      <c r="H18" s="45">
        <f t="shared" si="2"/>
        <v>0</v>
      </c>
    </row>
    <row r="19" spans="2:8" ht="51.75" thickBot="1" x14ac:dyDescent="0.25">
      <c r="B19" s="7" t="s">
        <v>52</v>
      </c>
      <c r="C19" s="45"/>
      <c r="D19" s="45"/>
      <c r="E19" s="45">
        <v>10000</v>
      </c>
      <c r="F19" s="45"/>
      <c r="G19" s="45"/>
      <c r="H19" s="45"/>
    </row>
    <row r="20" spans="2:8" ht="13.5" thickBot="1" x14ac:dyDescent="0.25">
      <c r="B20" s="7" t="s">
        <v>53</v>
      </c>
      <c r="C20" s="45">
        <f>+C21+C22</f>
        <v>0</v>
      </c>
      <c r="D20" s="45">
        <f t="shared" ref="D20:H20" si="3">+D21+D22</f>
        <v>0</v>
      </c>
      <c r="E20" s="45">
        <f t="shared" si="3"/>
        <v>0</v>
      </c>
      <c r="F20" s="45">
        <f t="shared" si="3"/>
        <v>0</v>
      </c>
      <c r="G20" s="45">
        <f t="shared" si="3"/>
        <v>0</v>
      </c>
      <c r="H20" s="45">
        <f t="shared" si="3"/>
        <v>0</v>
      </c>
    </row>
    <row r="21" spans="2:8" ht="64.5" thickBot="1" x14ac:dyDescent="0.25">
      <c r="B21" s="7" t="s">
        <v>54</v>
      </c>
      <c r="C21" s="45"/>
      <c r="D21" s="45"/>
      <c r="E21" s="45"/>
      <c r="F21" s="45"/>
      <c r="G21" s="45"/>
      <c r="H21" s="45"/>
    </row>
    <row r="22" spans="2:8" ht="26.25" thickBot="1" x14ac:dyDescent="0.25">
      <c r="B22" s="7" t="s">
        <v>55</v>
      </c>
      <c r="C22" s="45"/>
      <c r="D22" s="45"/>
      <c r="E22" s="45"/>
      <c r="F22" s="45"/>
      <c r="G22" s="45"/>
      <c r="H22" s="45"/>
    </row>
    <row r="23" spans="2:8" ht="13.5" thickBot="1" x14ac:dyDescent="0.25">
      <c r="B23" s="26" t="s">
        <v>12</v>
      </c>
      <c r="C23" s="46">
        <f>+C10+C16</f>
        <v>0</v>
      </c>
      <c r="D23" s="46">
        <f t="shared" ref="D23:H23" si="4">+D10+D16</f>
        <v>0</v>
      </c>
      <c r="E23" s="46">
        <f t="shared" si="4"/>
        <v>4711978</v>
      </c>
      <c r="F23" s="46">
        <f t="shared" si="4"/>
        <v>0</v>
      </c>
      <c r="G23" s="46">
        <f t="shared" si="4"/>
        <v>0</v>
      </c>
      <c r="H23" s="46">
        <f t="shared" si="4"/>
        <v>0</v>
      </c>
    </row>
    <row r="24" spans="2:8" ht="13.5" thickBot="1" x14ac:dyDescent="0.25">
      <c r="B24" s="7"/>
      <c r="C24" s="6"/>
      <c r="D24" s="6"/>
      <c r="E24" s="6"/>
      <c r="F24" s="6"/>
      <c r="G24" s="6"/>
      <c r="H24" s="6"/>
    </row>
    <row r="25" spans="2:8" ht="13.5" thickBot="1" x14ac:dyDescent="0.25">
      <c r="B25" s="7" t="s">
        <v>13</v>
      </c>
      <c r="C25" s="9"/>
      <c r="D25" s="9"/>
      <c r="E25" s="9">
        <v>899</v>
      </c>
      <c r="F25" s="9"/>
      <c r="G25" s="9"/>
      <c r="H25" s="9"/>
    </row>
    <row r="26" spans="2:8" ht="16.5" thickBot="1" x14ac:dyDescent="0.25">
      <c r="B26" s="10"/>
    </row>
    <row r="27" spans="2:8" ht="13.5" thickBot="1" x14ac:dyDescent="0.25">
      <c r="B27" s="41" t="s">
        <v>56</v>
      </c>
      <c r="C27" s="42"/>
      <c r="D27" s="42"/>
      <c r="E27" s="42"/>
      <c r="F27" s="42"/>
      <c r="G27" s="42"/>
      <c r="H27" s="43"/>
    </row>
    <row r="28" spans="2:8" ht="12.75" customHeight="1" x14ac:dyDescent="0.2">
      <c r="B28" s="28" t="s">
        <v>2</v>
      </c>
      <c r="C28" s="30" t="s">
        <v>26</v>
      </c>
      <c r="D28" s="37" t="s">
        <v>27</v>
      </c>
      <c r="E28" s="13" t="s">
        <v>4</v>
      </c>
      <c r="F28" s="13" t="s">
        <v>4</v>
      </c>
      <c r="G28" s="13" t="s">
        <v>4</v>
      </c>
      <c r="H28" s="13" t="s">
        <v>4</v>
      </c>
    </row>
    <row r="29" spans="2:8" x14ac:dyDescent="0.2">
      <c r="B29" s="28" t="s">
        <v>32</v>
      </c>
      <c r="C29" s="31"/>
      <c r="D29" s="38"/>
      <c r="E29" s="4" t="s">
        <v>5</v>
      </c>
      <c r="F29" s="4" t="s">
        <v>5</v>
      </c>
      <c r="G29" s="4" t="s">
        <v>5</v>
      </c>
      <c r="H29" s="4" t="s">
        <v>5</v>
      </c>
    </row>
    <row r="30" spans="2:8" ht="41.25" customHeight="1" thickBot="1" x14ac:dyDescent="0.25">
      <c r="B30" s="3"/>
      <c r="C30" s="32"/>
      <c r="D30" s="39"/>
      <c r="E30" s="20" t="s">
        <v>28</v>
      </c>
      <c r="F30" s="5" t="s">
        <v>29</v>
      </c>
      <c r="G30" s="5" t="s">
        <v>30</v>
      </c>
      <c r="H30" s="5" t="s">
        <v>31</v>
      </c>
    </row>
    <row r="31" spans="2:8" ht="13.5" thickBot="1" x14ac:dyDescent="0.25">
      <c r="B31" s="26" t="s">
        <v>6</v>
      </c>
      <c r="C31" s="46">
        <f>+C33+C34+C35</f>
        <v>0</v>
      </c>
      <c r="D31" s="46">
        <f t="shared" ref="D31:H31" si="5">+D33+D34+D35</f>
        <v>0</v>
      </c>
      <c r="E31" s="46">
        <f t="shared" si="5"/>
        <v>218834</v>
      </c>
      <c r="F31" s="46">
        <f t="shared" si="5"/>
        <v>0</v>
      </c>
      <c r="G31" s="46">
        <f t="shared" si="5"/>
        <v>0</v>
      </c>
      <c r="H31" s="46">
        <f t="shared" si="5"/>
        <v>0</v>
      </c>
    </row>
    <row r="32" spans="2:8" ht="13.5" thickBot="1" x14ac:dyDescent="0.25">
      <c r="B32" s="7" t="s">
        <v>7</v>
      </c>
      <c r="C32" s="45"/>
      <c r="D32" s="45"/>
      <c r="E32" s="45"/>
      <c r="F32" s="45"/>
      <c r="G32" s="45"/>
      <c r="H32" s="45"/>
    </row>
    <row r="33" spans="2:8" ht="13.5" thickBot="1" x14ac:dyDescent="0.25">
      <c r="B33" s="8" t="s">
        <v>8</v>
      </c>
      <c r="C33" s="45"/>
      <c r="D33" s="45"/>
      <c r="E33" s="45">
        <v>218834</v>
      </c>
      <c r="F33" s="45"/>
      <c r="G33" s="45"/>
      <c r="H33" s="45"/>
    </row>
    <row r="34" spans="2:8" ht="13.5" thickBot="1" x14ac:dyDescent="0.25">
      <c r="B34" s="8" t="s">
        <v>9</v>
      </c>
      <c r="C34" s="45"/>
      <c r="D34" s="45"/>
      <c r="E34" s="45"/>
      <c r="F34" s="45"/>
      <c r="G34" s="45"/>
      <c r="H34" s="45"/>
    </row>
    <row r="35" spans="2:8" ht="13.5" thickBot="1" x14ac:dyDescent="0.25">
      <c r="B35" s="8" t="s">
        <v>10</v>
      </c>
      <c r="C35" s="45"/>
      <c r="D35" s="45"/>
      <c r="E35" s="45"/>
      <c r="F35" s="45"/>
      <c r="G35" s="45"/>
      <c r="H35" s="45"/>
    </row>
    <row r="36" spans="2:8" ht="13.5" thickBot="1" x14ac:dyDescent="0.25">
      <c r="B36" s="7"/>
      <c r="C36" s="45"/>
      <c r="D36" s="45"/>
      <c r="E36" s="45"/>
      <c r="F36" s="45"/>
      <c r="G36" s="45"/>
      <c r="H36" s="45"/>
    </row>
    <row r="37" spans="2:8" s="23" customFormat="1" ht="26.25" thickBot="1" x14ac:dyDescent="0.25">
      <c r="B37" s="26" t="s">
        <v>11</v>
      </c>
      <c r="C37" s="46">
        <f>+C39+C41</f>
        <v>0</v>
      </c>
      <c r="D37" s="46">
        <f t="shared" ref="D37:H37" si="6">+D39+D41</f>
        <v>0</v>
      </c>
      <c r="E37" s="46">
        <f t="shared" si="6"/>
        <v>2100079</v>
      </c>
      <c r="F37" s="46">
        <f t="shared" si="6"/>
        <v>0</v>
      </c>
      <c r="G37" s="46">
        <f t="shared" si="6"/>
        <v>0</v>
      </c>
      <c r="H37" s="46">
        <f t="shared" si="6"/>
        <v>0</v>
      </c>
    </row>
    <row r="38" spans="2:8" ht="13.5" thickBot="1" x14ac:dyDescent="0.25">
      <c r="B38" s="7" t="s">
        <v>18</v>
      </c>
      <c r="C38" s="45"/>
      <c r="D38" s="45"/>
      <c r="E38" s="45"/>
      <c r="F38" s="45"/>
      <c r="G38" s="45"/>
      <c r="H38" s="45"/>
    </row>
    <row r="39" spans="2:8" ht="13.5" thickBot="1" x14ac:dyDescent="0.25">
      <c r="B39" s="7" t="s">
        <v>51</v>
      </c>
      <c r="C39" s="45">
        <f>+C40</f>
        <v>0</v>
      </c>
      <c r="D39" s="45">
        <f t="shared" ref="D39:H39" si="7">+D40</f>
        <v>0</v>
      </c>
      <c r="E39" s="45">
        <f t="shared" si="7"/>
        <v>2100079</v>
      </c>
      <c r="F39" s="45">
        <f t="shared" si="7"/>
        <v>0</v>
      </c>
      <c r="G39" s="45">
        <f t="shared" si="7"/>
        <v>0</v>
      </c>
      <c r="H39" s="45">
        <f t="shared" si="7"/>
        <v>0</v>
      </c>
    </row>
    <row r="40" spans="2:8" ht="26.25" thickBot="1" x14ac:dyDescent="0.25">
      <c r="B40" s="7" t="s">
        <v>57</v>
      </c>
      <c r="C40" s="45"/>
      <c r="D40" s="45"/>
      <c r="E40" s="45">
        <v>2100079</v>
      </c>
      <c r="F40" s="45"/>
      <c r="G40" s="45"/>
      <c r="H40" s="45"/>
    </row>
    <row r="41" spans="2:8" ht="13.5" thickBot="1" x14ac:dyDescent="0.25">
      <c r="B41" s="7" t="s">
        <v>53</v>
      </c>
      <c r="C41" s="45">
        <f>+C42</f>
        <v>0</v>
      </c>
      <c r="D41" s="45">
        <f t="shared" ref="D41:H41" si="8">+D42</f>
        <v>0</v>
      </c>
      <c r="E41" s="45">
        <f t="shared" si="8"/>
        <v>0</v>
      </c>
      <c r="F41" s="45">
        <f t="shared" si="8"/>
        <v>0</v>
      </c>
      <c r="G41" s="45">
        <f t="shared" si="8"/>
        <v>0</v>
      </c>
      <c r="H41" s="45">
        <f t="shared" si="8"/>
        <v>0</v>
      </c>
    </row>
    <row r="42" spans="2:8" ht="64.5" thickBot="1" x14ac:dyDescent="0.25">
      <c r="B42" s="7" t="s">
        <v>58</v>
      </c>
      <c r="C42" s="45"/>
      <c r="D42" s="45"/>
      <c r="E42" s="45"/>
      <c r="F42" s="45"/>
      <c r="G42" s="45"/>
      <c r="H42" s="45"/>
    </row>
    <row r="43" spans="2:8" ht="13.5" thickBot="1" x14ac:dyDescent="0.25">
      <c r="B43" s="26" t="s">
        <v>12</v>
      </c>
      <c r="C43" s="46">
        <f>+C31+C37</f>
        <v>0</v>
      </c>
      <c r="D43" s="46">
        <f t="shared" ref="D43:H43" si="9">+D31+D37</f>
        <v>0</v>
      </c>
      <c r="E43" s="46">
        <f t="shared" si="9"/>
        <v>2318913</v>
      </c>
      <c r="F43" s="46">
        <f t="shared" si="9"/>
        <v>0</v>
      </c>
      <c r="G43" s="46">
        <f t="shared" si="9"/>
        <v>0</v>
      </c>
      <c r="H43" s="46">
        <f t="shared" si="9"/>
        <v>0</v>
      </c>
    </row>
    <row r="44" spans="2:8" ht="13.5" thickBot="1" x14ac:dyDescent="0.25">
      <c r="B44" s="7"/>
      <c r="C44" s="6"/>
      <c r="D44" s="6"/>
      <c r="E44" s="6"/>
      <c r="F44" s="6"/>
      <c r="G44" s="6"/>
      <c r="H44" s="6"/>
    </row>
    <row r="45" spans="2:8" ht="13.5" thickBot="1" x14ac:dyDescent="0.25">
      <c r="B45" s="7" t="s">
        <v>13</v>
      </c>
      <c r="C45" s="9"/>
      <c r="D45" s="9"/>
      <c r="E45" s="9">
        <v>57</v>
      </c>
      <c r="F45" s="9"/>
      <c r="G45" s="9"/>
      <c r="H45" s="9"/>
    </row>
    <row r="46" spans="2:8" ht="13.5" thickBot="1" x14ac:dyDescent="0.25"/>
    <row r="47" spans="2:8" ht="13.5" thickBot="1" x14ac:dyDescent="0.25">
      <c r="B47" s="41" t="s">
        <v>59</v>
      </c>
      <c r="C47" s="42"/>
      <c r="D47" s="42"/>
      <c r="E47" s="42"/>
      <c r="F47" s="42"/>
      <c r="G47" s="42"/>
      <c r="H47" s="43"/>
    </row>
    <row r="48" spans="2:8" ht="12.75" customHeight="1" x14ac:dyDescent="0.2">
      <c r="B48" s="28" t="s">
        <v>2</v>
      </c>
      <c r="C48" s="30" t="s">
        <v>26</v>
      </c>
      <c r="D48" s="37" t="s">
        <v>27</v>
      </c>
      <c r="E48" s="13" t="s">
        <v>4</v>
      </c>
      <c r="F48" s="13" t="s">
        <v>4</v>
      </c>
      <c r="G48" s="13" t="s">
        <v>4</v>
      </c>
      <c r="H48" s="13" t="s">
        <v>4</v>
      </c>
    </row>
    <row r="49" spans="2:8" x14ac:dyDescent="0.2">
      <c r="B49" s="28" t="s">
        <v>32</v>
      </c>
      <c r="C49" s="31"/>
      <c r="D49" s="38"/>
      <c r="E49" s="4" t="s">
        <v>5</v>
      </c>
      <c r="F49" s="4" t="s">
        <v>5</v>
      </c>
      <c r="G49" s="4" t="s">
        <v>5</v>
      </c>
      <c r="H49" s="4" t="s">
        <v>5</v>
      </c>
    </row>
    <row r="50" spans="2:8" ht="41.25" customHeight="1" thickBot="1" x14ac:dyDescent="0.25">
      <c r="B50" s="3"/>
      <c r="C50" s="32"/>
      <c r="D50" s="39"/>
      <c r="E50" s="20" t="s">
        <v>28</v>
      </c>
      <c r="F50" s="5" t="s">
        <v>29</v>
      </c>
      <c r="G50" s="5" t="s">
        <v>30</v>
      </c>
      <c r="H50" s="5" t="s">
        <v>31</v>
      </c>
    </row>
    <row r="51" spans="2:8" ht="13.5" thickBot="1" x14ac:dyDescent="0.25">
      <c r="B51" s="26" t="s">
        <v>6</v>
      </c>
      <c r="C51" s="46">
        <f>+C53+C54+C55</f>
        <v>0</v>
      </c>
      <c r="D51" s="46">
        <f t="shared" ref="D51:H51" si="10">+D53+D54+D55</f>
        <v>0</v>
      </c>
      <c r="E51" s="46">
        <f t="shared" si="10"/>
        <v>325767</v>
      </c>
      <c r="F51" s="46">
        <f t="shared" si="10"/>
        <v>0</v>
      </c>
      <c r="G51" s="46">
        <f t="shared" si="10"/>
        <v>0</v>
      </c>
      <c r="H51" s="46">
        <f t="shared" si="10"/>
        <v>0</v>
      </c>
    </row>
    <row r="52" spans="2:8" ht="13.5" thickBot="1" x14ac:dyDescent="0.25">
      <c r="B52" s="7" t="s">
        <v>7</v>
      </c>
      <c r="C52" s="45"/>
      <c r="D52" s="45"/>
      <c r="E52" s="45"/>
      <c r="F52" s="45"/>
      <c r="G52" s="45"/>
      <c r="H52" s="45"/>
    </row>
    <row r="53" spans="2:8" ht="13.5" thickBot="1" x14ac:dyDescent="0.25">
      <c r="B53" s="8" t="s">
        <v>8</v>
      </c>
      <c r="C53" s="45"/>
      <c r="D53" s="45"/>
      <c r="E53" s="45">
        <v>325767</v>
      </c>
      <c r="F53" s="45"/>
      <c r="G53" s="45"/>
      <c r="H53" s="45"/>
    </row>
    <row r="54" spans="2:8" ht="13.5" thickBot="1" x14ac:dyDescent="0.25">
      <c r="B54" s="8" t="s">
        <v>9</v>
      </c>
      <c r="C54" s="45"/>
      <c r="D54" s="45"/>
      <c r="E54" s="45"/>
      <c r="F54" s="45"/>
      <c r="G54" s="45"/>
      <c r="H54" s="45"/>
    </row>
    <row r="55" spans="2:8" ht="13.5" thickBot="1" x14ac:dyDescent="0.25">
      <c r="B55" s="8" t="s">
        <v>10</v>
      </c>
      <c r="C55" s="45"/>
      <c r="D55" s="45"/>
      <c r="E55" s="45"/>
      <c r="F55" s="45"/>
      <c r="G55" s="45"/>
      <c r="H55" s="45"/>
    </row>
    <row r="56" spans="2:8" ht="13.5" thickBot="1" x14ac:dyDescent="0.25">
      <c r="B56" s="7"/>
      <c r="C56" s="45"/>
      <c r="D56" s="45"/>
      <c r="E56" s="45"/>
      <c r="F56" s="45"/>
      <c r="G56" s="45"/>
      <c r="H56" s="45"/>
    </row>
    <row r="57" spans="2:8" s="23" customFormat="1" ht="26.25" thickBot="1" x14ac:dyDescent="0.25">
      <c r="B57" s="26" t="s">
        <v>11</v>
      </c>
      <c r="C57" s="46">
        <f>+C59+C60</f>
        <v>0</v>
      </c>
      <c r="D57" s="46">
        <f t="shared" ref="D57:H57" si="11">+D59+D60</f>
        <v>0</v>
      </c>
      <c r="E57" s="46">
        <f t="shared" si="11"/>
        <v>0</v>
      </c>
      <c r="F57" s="46">
        <f t="shared" si="11"/>
        <v>0</v>
      </c>
      <c r="G57" s="46">
        <f t="shared" si="11"/>
        <v>0</v>
      </c>
      <c r="H57" s="46">
        <f t="shared" si="11"/>
        <v>0</v>
      </c>
    </row>
    <row r="58" spans="2:8" ht="13.5" thickBot="1" x14ac:dyDescent="0.25">
      <c r="B58" s="7" t="s">
        <v>18</v>
      </c>
      <c r="C58" s="45"/>
      <c r="D58" s="45"/>
      <c r="E58" s="45"/>
      <c r="F58" s="45"/>
      <c r="G58" s="45"/>
      <c r="H58" s="45"/>
    </row>
    <row r="59" spans="2:8" ht="13.5" thickBot="1" x14ac:dyDescent="0.25">
      <c r="B59" s="7" t="s">
        <v>51</v>
      </c>
      <c r="C59" s="45"/>
      <c r="D59" s="45"/>
      <c r="E59" s="45"/>
      <c r="F59" s="45"/>
      <c r="G59" s="45"/>
      <c r="H59" s="45"/>
    </row>
    <row r="60" spans="2:8" ht="13.5" thickBot="1" x14ac:dyDescent="0.25">
      <c r="B60" s="7" t="s">
        <v>53</v>
      </c>
      <c r="C60" s="45"/>
      <c r="D60" s="45"/>
      <c r="E60" s="45"/>
      <c r="F60" s="45"/>
      <c r="G60" s="45"/>
      <c r="H60" s="45"/>
    </row>
    <row r="61" spans="2:8" ht="13.5" thickBot="1" x14ac:dyDescent="0.25">
      <c r="B61" s="7"/>
      <c r="C61" s="45"/>
      <c r="D61" s="45"/>
      <c r="E61" s="45"/>
      <c r="F61" s="45"/>
      <c r="G61" s="45"/>
      <c r="H61" s="45"/>
    </row>
    <row r="62" spans="2:8" ht="13.5" thickBot="1" x14ac:dyDescent="0.25">
      <c r="B62" s="26" t="s">
        <v>12</v>
      </c>
      <c r="C62" s="46">
        <f>+C51+C57</f>
        <v>0</v>
      </c>
      <c r="D62" s="46">
        <f t="shared" ref="D62:H62" si="12">+D51+D57</f>
        <v>0</v>
      </c>
      <c r="E62" s="46">
        <f t="shared" si="12"/>
        <v>325767</v>
      </c>
      <c r="F62" s="46">
        <f t="shared" si="12"/>
        <v>0</v>
      </c>
      <c r="G62" s="46">
        <f t="shared" si="12"/>
        <v>0</v>
      </c>
      <c r="H62" s="46">
        <f t="shared" si="12"/>
        <v>0</v>
      </c>
    </row>
    <row r="63" spans="2:8" ht="13.5" thickBot="1" x14ac:dyDescent="0.25">
      <c r="B63" s="7"/>
      <c r="C63" s="6"/>
      <c r="D63" s="6"/>
      <c r="E63" s="6"/>
      <c r="F63" s="6"/>
      <c r="G63" s="6"/>
      <c r="H63" s="6"/>
    </row>
    <row r="64" spans="2:8" ht="13.5" thickBot="1" x14ac:dyDescent="0.25">
      <c r="B64" s="7" t="s">
        <v>13</v>
      </c>
      <c r="C64" s="9"/>
      <c r="D64" s="9"/>
      <c r="E64" s="9">
        <v>70</v>
      </c>
      <c r="F64" s="9"/>
      <c r="G64" s="9"/>
      <c r="H64" s="9"/>
    </row>
    <row r="65" spans="2:8" ht="13.5" thickBot="1" x14ac:dyDescent="0.25"/>
    <row r="66" spans="2:8" ht="13.5" thickBot="1" x14ac:dyDescent="0.25">
      <c r="B66" s="41" t="s">
        <v>60</v>
      </c>
      <c r="C66" s="42"/>
      <c r="D66" s="42"/>
      <c r="E66" s="42"/>
      <c r="F66" s="42"/>
      <c r="G66" s="42"/>
      <c r="H66" s="43"/>
    </row>
    <row r="67" spans="2:8" ht="12.75" customHeight="1" x14ac:dyDescent="0.2">
      <c r="B67" s="28" t="s">
        <v>2</v>
      </c>
      <c r="C67" s="30" t="s">
        <v>26</v>
      </c>
      <c r="D67" s="37" t="s">
        <v>27</v>
      </c>
      <c r="E67" s="13" t="s">
        <v>4</v>
      </c>
      <c r="F67" s="13" t="s">
        <v>4</v>
      </c>
      <c r="G67" s="13" t="s">
        <v>4</v>
      </c>
      <c r="H67" s="13" t="s">
        <v>4</v>
      </c>
    </row>
    <row r="68" spans="2:8" x14ac:dyDescent="0.2">
      <c r="B68" s="28" t="s">
        <v>32</v>
      </c>
      <c r="C68" s="31"/>
      <c r="D68" s="38"/>
      <c r="E68" s="4" t="s">
        <v>5</v>
      </c>
      <c r="F68" s="4" t="s">
        <v>5</v>
      </c>
      <c r="G68" s="4" t="s">
        <v>5</v>
      </c>
      <c r="H68" s="4" t="s">
        <v>5</v>
      </c>
    </row>
    <row r="69" spans="2:8" ht="41.25" customHeight="1" thickBot="1" x14ac:dyDescent="0.25">
      <c r="B69" s="3"/>
      <c r="C69" s="32"/>
      <c r="D69" s="39"/>
      <c r="E69" s="20" t="s">
        <v>28</v>
      </c>
      <c r="F69" s="5" t="s">
        <v>29</v>
      </c>
      <c r="G69" s="5" t="s">
        <v>30</v>
      </c>
      <c r="H69" s="5" t="s">
        <v>31</v>
      </c>
    </row>
    <row r="70" spans="2:8" ht="13.5" thickBot="1" x14ac:dyDescent="0.25">
      <c r="B70" s="26" t="s">
        <v>6</v>
      </c>
      <c r="C70" s="46">
        <f>+C72+C73+C74</f>
        <v>0</v>
      </c>
      <c r="D70" s="46">
        <f t="shared" ref="D70:H70" si="13">+D72+D73+D74</f>
        <v>0</v>
      </c>
      <c r="E70" s="46">
        <f t="shared" si="13"/>
        <v>1842524</v>
      </c>
      <c r="F70" s="46">
        <f t="shared" si="13"/>
        <v>0</v>
      </c>
      <c r="G70" s="46">
        <f t="shared" si="13"/>
        <v>0</v>
      </c>
      <c r="H70" s="46">
        <f t="shared" si="13"/>
        <v>0</v>
      </c>
    </row>
    <row r="71" spans="2:8" ht="13.5" thickBot="1" x14ac:dyDescent="0.25">
      <c r="B71" s="7" t="s">
        <v>7</v>
      </c>
      <c r="C71" s="45"/>
      <c r="D71" s="45"/>
      <c r="E71" s="45"/>
      <c r="F71" s="45"/>
      <c r="G71" s="45"/>
      <c r="H71" s="45"/>
    </row>
    <row r="72" spans="2:8" ht="13.5" thickBot="1" x14ac:dyDescent="0.25">
      <c r="B72" s="8" t="s">
        <v>8</v>
      </c>
      <c r="C72" s="45"/>
      <c r="D72" s="45"/>
      <c r="E72" s="45">
        <v>1842524</v>
      </c>
      <c r="F72" s="45"/>
      <c r="G72" s="45"/>
      <c r="H72" s="45"/>
    </row>
    <row r="73" spans="2:8" ht="13.5" thickBot="1" x14ac:dyDescent="0.25">
      <c r="B73" s="8" t="s">
        <v>9</v>
      </c>
      <c r="C73" s="45"/>
      <c r="D73" s="45"/>
      <c r="E73" s="45"/>
      <c r="F73" s="45"/>
      <c r="G73" s="45"/>
      <c r="H73" s="45"/>
    </row>
    <row r="74" spans="2:8" ht="13.5" thickBot="1" x14ac:dyDescent="0.25">
      <c r="B74" s="8" t="s">
        <v>10</v>
      </c>
      <c r="C74" s="45"/>
      <c r="D74" s="45"/>
      <c r="E74" s="45"/>
      <c r="F74" s="45"/>
      <c r="G74" s="45"/>
      <c r="H74" s="45"/>
    </row>
    <row r="75" spans="2:8" ht="13.5" thickBot="1" x14ac:dyDescent="0.25">
      <c r="B75" s="7"/>
      <c r="C75" s="45"/>
      <c r="D75" s="45"/>
      <c r="E75" s="45"/>
      <c r="F75" s="45"/>
      <c r="G75" s="45"/>
      <c r="H75" s="45"/>
    </row>
    <row r="76" spans="2:8" s="23" customFormat="1" ht="26.25" thickBot="1" x14ac:dyDescent="0.25">
      <c r="B76" s="26" t="s">
        <v>11</v>
      </c>
      <c r="C76" s="46">
        <f>+C78+C81</f>
        <v>0</v>
      </c>
      <c r="D76" s="46">
        <f t="shared" ref="D76:H76" si="14">+D78+D81</f>
        <v>0</v>
      </c>
      <c r="E76" s="46">
        <f t="shared" si="14"/>
        <v>34978672</v>
      </c>
      <c r="F76" s="46">
        <f t="shared" si="14"/>
        <v>0</v>
      </c>
      <c r="G76" s="46">
        <f t="shared" si="14"/>
        <v>0</v>
      </c>
      <c r="H76" s="46">
        <f t="shared" si="14"/>
        <v>0</v>
      </c>
    </row>
    <row r="77" spans="2:8" ht="13.5" thickBot="1" x14ac:dyDescent="0.25">
      <c r="B77" s="7" t="s">
        <v>18</v>
      </c>
      <c r="C77" s="45"/>
      <c r="D77" s="45"/>
      <c r="E77" s="45"/>
      <c r="F77" s="45"/>
      <c r="G77" s="45"/>
      <c r="H77" s="45"/>
    </row>
    <row r="78" spans="2:8" ht="13.5" thickBot="1" x14ac:dyDescent="0.25">
      <c r="B78" s="7" t="s">
        <v>51</v>
      </c>
      <c r="C78" s="45">
        <f>+C79+C80</f>
        <v>0</v>
      </c>
      <c r="D78" s="45">
        <f t="shared" ref="D78:H78" si="15">+D79+D80</f>
        <v>0</v>
      </c>
      <c r="E78" s="45">
        <f t="shared" si="15"/>
        <v>34978672</v>
      </c>
      <c r="F78" s="45">
        <f t="shared" si="15"/>
        <v>0</v>
      </c>
      <c r="G78" s="45">
        <f t="shared" si="15"/>
        <v>0</v>
      </c>
      <c r="H78" s="45">
        <f t="shared" si="15"/>
        <v>0</v>
      </c>
    </row>
    <row r="79" spans="2:8" ht="39" thickBot="1" x14ac:dyDescent="0.25">
      <c r="B79" s="7" t="s">
        <v>61</v>
      </c>
      <c r="C79" s="45"/>
      <c r="D79" s="45"/>
      <c r="E79" s="45">
        <v>34978672</v>
      </c>
      <c r="F79" s="45"/>
      <c r="G79" s="45"/>
      <c r="H79" s="45"/>
    </row>
    <row r="80" spans="2:8" ht="51.75" thickBot="1" x14ac:dyDescent="0.25">
      <c r="B80" s="47" t="s">
        <v>62</v>
      </c>
      <c r="C80" s="45"/>
      <c r="D80" s="45"/>
      <c r="E80" s="45"/>
      <c r="F80" s="45"/>
      <c r="G80" s="45"/>
      <c r="H80" s="45"/>
    </row>
    <row r="81" spans="2:8" ht="13.5" thickBot="1" x14ac:dyDescent="0.25">
      <c r="B81" s="7" t="s">
        <v>53</v>
      </c>
      <c r="C81" s="45">
        <f>+C82</f>
        <v>0</v>
      </c>
      <c r="D81" s="45">
        <f t="shared" ref="D81:H81" si="16">+D82</f>
        <v>0</v>
      </c>
      <c r="E81" s="45">
        <f t="shared" si="16"/>
        <v>0</v>
      </c>
      <c r="F81" s="45">
        <f t="shared" si="16"/>
        <v>0</v>
      </c>
      <c r="G81" s="45">
        <f t="shared" si="16"/>
        <v>0</v>
      </c>
      <c r="H81" s="45">
        <f t="shared" si="16"/>
        <v>0</v>
      </c>
    </row>
    <row r="82" spans="2:8" ht="64.5" thickBot="1" x14ac:dyDescent="0.25">
      <c r="B82" s="7" t="s">
        <v>63</v>
      </c>
      <c r="C82" s="45"/>
      <c r="D82" s="45"/>
      <c r="E82" s="45"/>
      <c r="F82" s="45"/>
      <c r="G82" s="45"/>
      <c r="H82" s="45"/>
    </row>
    <row r="83" spans="2:8" ht="13.5" thickBot="1" x14ac:dyDescent="0.25">
      <c r="B83" s="26" t="s">
        <v>12</v>
      </c>
      <c r="C83" s="46">
        <f>+C70+C76</f>
        <v>0</v>
      </c>
      <c r="D83" s="46">
        <f t="shared" ref="D83:H83" si="17">+D70+D76</f>
        <v>0</v>
      </c>
      <c r="E83" s="46">
        <f t="shared" si="17"/>
        <v>36821196</v>
      </c>
      <c r="F83" s="46">
        <f t="shared" si="17"/>
        <v>0</v>
      </c>
      <c r="G83" s="46">
        <f t="shared" si="17"/>
        <v>0</v>
      </c>
      <c r="H83" s="46">
        <f t="shared" si="17"/>
        <v>0</v>
      </c>
    </row>
    <row r="84" spans="2:8" ht="13.5" thickBot="1" x14ac:dyDescent="0.25">
      <c r="B84" s="7"/>
      <c r="C84" s="6"/>
      <c r="D84" s="6"/>
      <c r="E84" s="6"/>
      <c r="F84" s="6"/>
      <c r="G84" s="6"/>
      <c r="H84" s="6"/>
    </row>
    <row r="85" spans="2:8" ht="13.5" thickBot="1" x14ac:dyDescent="0.25">
      <c r="B85" s="7" t="s">
        <v>13</v>
      </c>
      <c r="C85" s="9"/>
      <c r="D85" s="9"/>
      <c r="E85" s="9">
        <v>308</v>
      </c>
      <c r="F85" s="9"/>
      <c r="G85" s="9"/>
      <c r="H85" s="9"/>
    </row>
    <row r="86" spans="2:8" ht="13.5" thickBot="1" x14ac:dyDescent="0.25"/>
    <row r="87" spans="2:8" ht="13.5" thickBot="1" x14ac:dyDescent="0.25">
      <c r="B87" s="41" t="s">
        <v>64</v>
      </c>
      <c r="C87" s="42"/>
      <c r="D87" s="42"/>
      <c r="E87" s="42"/>
      <c r="F87" s="42"/>
      <c r="G87" s="42"/>
      <c r="H87" s="43"/>
    </row>
    <row r="88" spans="2:8" ht="12.75" customHeight="1" x14ac:dyDescent="0.2">
      <c r="B88" s="28" t="s">
        <v>2</v>
      </c>
      <c r="C88" s="30" t="s">
        <v>26</v>
      </c>
      <c r="D88" s="37" t="s">
        <v>27</v>
      </c>
      <c r="E88" s="13" t="s">
        <v>4</v>
      </c>
      <c r="F88" s="13" t="s">
        <v>4</v>
      </c>
      <c r="G88" s="13" t="s">
        <v>4</v>
      </c>
      <c r="H88" s="13" t="s">
        <v>4</v>
      </c>
    </row>
    <row r="89" spans="2:8" x14ac:dyDescent="0.2">
      <c r="B89" s="28" t="s">
        <v>32</v>
      </c>
      <c r="C89" s="31"/>
      <c r="D89" s="38"/>
      <c r="E89" s="4" t="s">
        <v>5</v>
      </c>
      <c r="F89" s="4" t="s">
        <v>5</v>
      </c>
      <c r="G89" s="4" t="s">
        <v>5</v>
      </c>
      <c r="H89" s="4" t="s">
        <v>5</v>
      </c>
    </row>
    <row r="90" spans="2:8" ht="41.25" customHeight="1" thickBot="1" x14ac:dyDescent="0.25">
      <c r="B90" s="3"/>
      <c r="C90" s="32"/>
      <c r="D90" s="39"/>
      <c r="E90" s="20" t="s">
        <v>28</v>
      </c>
      <c r="F90" s="5" t="s">
        <v>29</v>
      </c>
      <c r="G90" s="5" t="s">
        <v>30</v>
      </c>
      <c r="H90" s="5" t="s">
        <v>31</v>
      </c>
    </row>
    <row r="91" spans="2:8" ht="13.5" thickBot="1" x14ac:dyDescent="0.25">
      <c r="B91" s="26" t="s">
        <v>6</v>
      </c>
      <c r="C91" s="46">
        <f>+C93+C94+C95</f>
        <v>0</v>
      </c>
      <c r="D91" s="46">
        <f t="shared" ref="D91:H91" si="18">+D93+D94+D95</f>
        <v>0</v>
      </c>
      <c r="E91" s="46">
        <f t="shared" si="18"/>
        <v>79168</v>
      </c>
      <c r="F91" s="46">
        <f t="shared" si="18"/>
        <v>0</v>
      </c>
      <c r="G91" s="46">
        <f t="shared" si="18"/>
        <v>0</v>
      </c>
      <c r="H91" s="46">
        <f t="shared" si="18"/>
        <v>0</v>
      </c>
    </row>
    <row r="92" spans="2:8" ht="13.5" thickBot="1" x14ac:dyDescent="0.25">
      <c r="B92" s="7" t="s">
        <v>7</v>
      </c>
      <c r="C92" s="45"/>
      <c r="D92" s="45"/>
      <c r="E92" s="45"/>
      <c r="F92" s="45"/>
      <c r="G92" s="45"/>
      <c r="H92" s="45"/>
    </row>
    <row r="93" spans="2:8" ht="13.5" thickBot="1" x14ac:dyDescent="0.25">
      <c r="B93" s="8" t="s">
        <v>8</v>
      </c>
      <c r="C93" s="45"/>
      <c r="D93" s="45"/>
      <c r="E93" s="45">
        <v>79168</v>
      </c>
      <c r="F93" s="45"/>
      <c r="G93" s="45"/>
      <c r="H93" s="45"/>
    </row>
    <row r="94" spans="2:8" ht="13.5" thickBot="1" x14ac:dyDescent="0.25">
      <c r="B94" s="8" t="s">
        <v>9</v>
      </c>
      <c r="C94" s="45"/>
      <c r="D94" s="45"/>
      <c r="E94" s="45"/>
      <c r="F94" s="45"/>
      <c r="G94" s="45"/>
      <c r="H94" s="45"/>
    </row>
    <row r="95" spans="2:8" ht="13.5" thickBot="1" x14ac:dyDescent="0.25">
      <c r="B95" s="8" t="s">
        <v>10</v>
      </c>
      <c r="C95" s="45"/>
      <c r="D95" s="45"/>
      <c r="E95" s="45"/>
      <c r="F95" s="45"/>
      <c r="G95" s="45"/>
      <c r="H95" s="45"/>
    </row>
    <row r="96" spans="2:8" ht="13.5" thickBot="1" x14ac:dyDescent="0.25">
      <c r="B96" s="7"/>
      <c r="C96" s="45"/>
      <c r="D96" s="45"/>
      <c r="E96" s="45"/>
      <c r="F96" s="45"/>
      <c r="G96" s="45"/>
      <c r="H96" s="45"/>
    </row>
    <row r="97" spans="2:8" s="23" customFormat="1" ht="26.25" thickBot="1" x14ac:dyDescent="0.25">
      <c r="B97" s="26" t="s">
        <v>11</v>
      </c>
      <c r="C97" s="46">
        <f>+C99+C100</f>
        <v>0</v>
      </c>
      <c r="D97" s="46">
        <f t="shared" ref="D97:H97" si="19">+D99+D100</f>
        <v>0</v>
      </c>
      <c r="E97" s="46">
        <f t="shared" si="19"/>
        <v>0</v>
      </c>
      <c r="F97" s="46">
        <f t="shared" si="19"/>
        <v>0</v>
      </c>
      <c r="G97" s="46">
        <f t="shared" si="19"/>
        <v>0</v>
      </c>
      <c r="H97" s="46">
        <f t="shared" si="19"/>
        <v>0</v>
      </c>
    </row>
    <row r="98" spans="2:8" ht="13.5" thickBot="1" x14ac:dyDescent="0.25">
      <c r="B98" s="7" t="s">
        <v>18</v>
      </c>
      <c r="C98" s="45"/>
      <c r="D98" s="45"/>
      <c r="E98" s="45"/>
      <c r="F98" s="45"/>
      <c r="G98" s="45"/>
      <c r="H98" s="45"/>
    </row>
    <row r="99" spans="2:8" ht="13.5" thickBot="1" x14ac:dyDescent="0.25">
      <c r="B99" s="7" t="s">
        <v>51</v>
      </c>
      <c r="C99" s="45"/>
      <c r="D99" s="45"/>
      <c r="E99" s="45"/>
      <c r="F99" s="45"/>
      <c r="G99" s="45"/>
      <c r="H99" s="45"/>
    </row>
    <row r="100" spans="2:8" ht="13.5" thickBot="1" x14ac:dyDescent="0.25">
      <c r="B100" s="7" t="s">
        <v>53</v>
      </c>
      <c r="C100" s="45">
        <f>+C101</f>
        <v>0</v>
      </c>
      <c r="D100" s="45">
        <f t="shared" ref="D100:H100" si="20">+D101</f>
        <v>0</v>
      </c>
      <c r="E100" s="45">
        <f t="shared" si="20"/>
        <v>0</v>
      </c>
      <c r="F100" s="45">
        <f t="shared" si="20"/>
        <v>0</v>
      </c>
      <c r="G100" s="45">
        <f t="shared" si="20"/>
        <v>0</v>
      </c>
      <c r="H100" s="45">
        <f t="shared" si="20"/>
        <v>0</v>
      </c>
    </row>
    <row r="101" spans="2:8" ht="26.25" thickBot="1" x14ac:dyDescent="0.25">
      <c r="B101" s="7" t="s">
        <v>65</v>
      </c>
      <c r="C101" s="45"/>
      <c r="D101" s="45"/>
      <c r="E101" s="45"/>
      <c r="F101" s="45"/>
      <c r="G101" s="45"/>
      <c r="H101" s="45"/>
    </row>
    <row r="102" spans="2:8" ht="13.5" thickBot="1" x14ac:dyDescent="0.25">
      <c r="B102" s="7"/>
      <c r="C102" s="45"/>
      <c r="D102" s="45"/>
      <c r="E102" s="45"/>
      <c r="F102" s="45"/>
      <c r="G102" s="45"/>
      <c r="H102" s="45"/>
    </row>
    <row r="103" spans="2:8" ht="13.5" thickBot="1" x14ac:dyDescent="0.25">
      <c r="B103" s="26" t="s">
        <v>12</v>
      </c>
      <c r="C103" s="46">
        <f>+C91+C97</f>
        <v>0</v>
      </c>
      <c r="D103" s="46">
        <f t="shared" ref="D103:H103" si="21">+D91+D97</f>
        <v>0</v>
      </c>
      <c r="E103" s="46">
        <f t="shared" si="21"/>
        <v>79168</v>
      </c>
      <c r="F103" s="46">
        <f t="shared" si="21"/>
        <v>0</v>
      </c>
      <c r="G103" s="46">
        <f t="shared" si="21"/>
        <v>0</v>
      </c>
      <c r="H103" s="46">
        <f t="shared" si="21"/>
        <v>0</v>
      </c>
    </row>
    <row r="104" spans="2:8" ht="13.5" thickBot="1" x14ac:dyDescent="0.25">
      <c r="B104" s="7"/>
      <c r="C104" s="6"/>
      <c r="D104" s="6"/>
      <c r="E104" s="6"/>
      <c r="F104" s="6"/>
      <c r="G104" s="6"/>
      <c r="H104" s="6"/>
    </row>
    <row r="105" spans="2:8" ht="13.5" thickBot="1" x14ac:dyDescent="0.25">
      <c r="B105" s="7" t="s">
        <v>13</v>
      </c>
      <c r="C105" s="9"/>
      <c r="D105" s="9"/>
      <c r="E105" s="9">
        <v>21</v>
      </c>
      <c r="F105" s="9"/>
      <c r="G105" s="9"/>
      <c r="H105" s="9"/>
    </row>
    <row r="106" spans="2:8" ht="13.5" thickBot="1" x14ac:dyDescent="0.25"/>
    <row r="107" spans="2:8" ht="13.5" thickBot="1" x14ac:dyDescent="0.25">
      <c r="B107" s="41" t="s">
        <v>66</v>
      </c>
      <c r="C107" s="42"/>
      <c r="D107" s="42"/>
      <c r="E107" s="42"/>
      <c r="F107" s="42"/>
      <c r="G107" s="42"/>
      <c r="H107" s="43"/>
    </row>
    <row r="108" spans="2:8" ht="12.75" customHeight="1" x14ac:dyDescent="0.2">
      <c r="B108" s="28" t="s">
        <v>2</v>
      </c>
      <c r="C108" s="30" t="s">
        <v>26</v>
      </c>
      <c r="D108" s="37" t="s">
        <v>27</v>
      </c>
      <c r="E108" s="13" t="s">
        <v>4</v>
      </c>
      <c r="F108" s="13" t="s">
        <v>4</v>
      </c>
      <c r="G108" s="13" t="s">
        <v>4</v>
      </c>
      <c r="H108" s="13" t="s">
        <v>4</v>
      </c>
    </row>
    <row r="109" spans="2:8" x14ac:dyDescent="0.2">
      <c r="B109" s="28" t="s">
        <v>32</v>
      </c>
      <c r="C109" s="31"/>
      <c r="D109" s="38"/>
      <c r="E109" s="4" t="s">
        <v>5</v>
      </c>
      <c r="F109" s="4" t="s">
        <v>5</v>
      </c>
      <c r="G109" s="4" t="s">
        <v>5</v>
      </c>
      <c r="H109" s="4" t="s">
        <v>5</v>
      </c>
    </row>
    <row r="110" spans="2:8" ht="41.25" customHeight="1" thickBot="1" x14ac:dyDescent="0.25">
      <c r="B110" s="3"/>
      <c r="C110" s="32"/>
      <c r="D110" s="39"/>
      <c r="E110" s="20" t="s">
        <v>28</v>
      </c>
      <c r="F110" s="5" t="s">
        <v>29</v>
      </c>
      <c r="G110" s="5" t="s">
        <v>30</v>
      </c>
      <c r="H110" s="5" t="s">
        <v>31</v>
      </c>
    </row>
    <row r="111" spans="2:8" ht="13.5" thickBot="1" x14ac:dyDescent="0.25">
      <c r="B111" s="26" t="s">
        <v>6</v>
      </c>
      <c r="C111" s="46">
        <f>+C113+C114+C115</f>
        <v>0</v>
      </c>
      <c r="D111" s="46">
        <f t="shared" ref="D111:H111" si="22">+D113+D114+D115</f>
        <v>0</v>
      </c>
      <c r="E111" s="46">
        <f t="shared" si="22"/>
        <v>4223695</v>
      </c>
      <c r="F111" s="46">
        <f t="shared" si="22"/>
        <v>0</v>
      </c>
      <c r="G111" s="46">
        <f t="shared" si="22"/>
        <v>0</v>
      </c>
      <c r="H111" s="46">
        <f t="shared" si="22"/>
        <v>0</v>
      </c>
    </row>
    <row r="112" spans="2:8" ht="13.5" thickBot="1" x14ac:dyDescent="0.25">
      <c r="B112" s="7" t="s">
        <v>7</v>
      </c>
      <c r="C112" s="45"/>
      <c r="D112" s="45"/>
      <c r="E112" s="45"/>
      <c r="F112" s="45"/>
      <c r="G112" s="45"/>
      <c r="H112" s="45"/>
    </row>
    <row r="113" spans="2:8" ht="13.5" thickBot="1" x14ac:dyDescent="0.25">
      <c r="B113" s="8" t="s">
        <v>8</v>
      </c>
      <c r="C113" s="45"/>
      <c r="D113" s="45"/>
      <c r="E113" s="45">
        <v>2079612</v>
      </c>
      <c r="F113" s="45"/>
      <c r="G113" s="45"/>
      <c r="H113" s="45"/>
    </row>
    <row r="114" spans="2:8" ht="13.5" thickBot="1" x14ac:dyDescent="0.25">
      <c r="B114" s="8" t="s">
        <v>9</v>
      </c>
      <c r="C114" s="45"/>
      <c r="D114" s="45"/>
      <c r="E114" s="45">
        <v>2138654</v>
      </c>
      <c r="F114" s="45"/>
      <c r="G114" s="45"/>
      <c r="H114" s="45"/>
    </row>
    <row r="115" spans="2:8" ht="13.5" thickBot="1" x14ac:dyDescent="0.25">
      <c r="B115" s="8" t="s">
        <v>10</v>
      </c>
      <c r="C115" s="45"/>
      <c r="D115" s="45"/>
      <c r="E115" s="45">
        <v>5429</v>
      </c>
      <c r="F115" s="45"/>
      <c r="G115" s="45"/>
      <c r="H115" s="45"/>
    </row>
    <row r="116" spans="2:8" ht="13.5" thickBot="1" x14ac:dyDescent="0.25">
      <c r="B116" s="7"/>
      <c r="C116" s="45"/>
      <c r="D116" s="45"/>
      <c r="E116" s="45"/>
      <c r="F116" s="45"/>
      <c r="G116" s="45"/>
      <c r="H116" s="45"/>
    </row>
    <row r="117" spans="2:8" s="23" customFormat="1" ht="26.25" thickBot="1" x14ac:dyDescent="0.25">
      <c r="B117" s="26" t="s">
        <v>11</v>
      </c>
      <c r="C117" s="46">
        <f>+C119+C120</f>
        <v>0</v>
      </c>
      <c r="D117" s="46">
        <f t="shared" ref="D117:H117" si="23">+D119+D120</f>
        <v>0</v>
      </c>
      <c r="E117" s="46">
        <f t="shared" si="23"/>
        <v>0</v>
      </c>
      <c r="F117" s="46">
        <f t="shared" si="23"/>
        <v>0</v>
      </c>
      <c r="G117" s="46">
        <f t="shared" si="23"/>
        <v>0</v>
      </c>
      <c r="H117" s="46">
        <f t="shared" si="23"/>
        <v>0</v>
      </c>
    </row>
    <row r="118" spans="2:8" ht="13.5" thickBot="1" x14ac:dyDescent="0.25">
      <c r="B118" s="7" t="s">
        <v>18</v>
      </c>
      <c r="C118" s="45"/>
      <c r="D118" s="45"/>
      <c r="E118" s="45"/>
      <c r="F118" s="45"/>
      <c r="G118" s="45"/>
      <c r="H118" s="45"/>
    </row>
    <row r="119" spans="2:8" ht="13.5" thickBot="1" x14ac:dyDescent="0.25">
      <c r="B119" s="7" t="s">
        <v>51</v>
      </c>
      <c r="C119" s="45"/>
      <c r="D119" s="45"/>
      <c r="E119" s="45"/>
      <c r="F119" s="45"/>
      <c r="G119" s="45"/>
      <c r="H119" s="45"/>
    </row>
    <row r="120" spans="2:8" ht="13.5" thickBot="1" x14ac:dyDescent="0.25">
      <c r="B120" s="7" t="s">
        <v>53</v>
      </c>
      <c r="C120" s="45"/>
      <c r="D120" s="45"/>
      <c r="E120" s="45"/>
      <c r="F120" s="45"/>
      <c r="G120" s="45"/>
      <c r="H120" s="45"/>
    </row>
    <row r="121" spans="2:8" ht="13.5" thickBot="1" x14ac:dyDescent="0.25">
      <c r="B121" s="7"/>
      <c r="C121" s="45"/>
      <c r="D121" s="45"/>
      <c r="E121" s="45"/>
      <c r="F121" s="45"/>
      <c r="G121" s="45"/>
      <c r="H121" s="45"/>
    </row>
    <row r="122" spans="2:8" ht="13.5" thickBot="1" x14ac:dyDescent="0.25">
      <c r="B122" s="26" t="s">
        <v>12</v>
      </c>
      <c r="C122" s="46">
        <f>+C111+C117</f>
        <v>0</v>
      </c>
      <c r="D122" s="46">
        <f t="shared" ref="D122:H122" si="24">+D111+D117</f>
        <v>0</v>
      </c>
      <c r="E122" s="46">
        <f t="shared" si="24"/>
        <v>4223695</v>
      </c>
      <c r="F122" s="46">
        <f t="shared" si="24"/>
        <v>0</v>
      </c>
      <c r="G122" s="46">
        <f t="shared" si="24"/>
        <v>0</v>
      </c>
      <c r="H122" s="46">
        <f t="shared" si="24"/>
        <v>0</v>
      </c>
    </row>
    <row r="123" spans="2:8" ht="13.5" thickBot="1" x14ac:dyDescent="0.25">
      <c r="B123" s="7"/>
      <c r="C123" s="6"/>
      <c r="D123" s="6"/>
      <c r="E123" s="6"/>
      <c r="F123" s="6"/>
      <c r="G123" s="6"/>
      <c r="H123" s="6"/>
    </row>
    <row r="124" spans="2:8" ht="13.5" thickBot="1" x14ac:dyDescent="0.25">
      <c r="B124" s="7" t="s">
        <v>13</v>
      </c>
      <c r="C124" s="9"/>
      <c r="D124" s="9"/>
      <c r="E124" s="9">
        <v>224</v>
      </c>
      <c r="F124" s="9"/>
      <c r="G124" s="9"/>
      <c r="H124" s="9"/>
    </row>
    <row r="125" spans="2:8" ht="13.5" thickBot="1" x14ac:dyDescent="0.25"/>
    <row r="126" spans="2:8" ht="13.5" thickBot="1" x14ac:dyDescent="0.25">
      <c r="B126" s="41" t="s">
        <v>19</v>
      </c>
      <c r="C126" s="42"/>
      <c r="D126" s="42"/>
      <c r="E126" s="42"/>
      <c r="F126" s="42"/>
      <c r="G126" s="42"/>
      <c r="H126" s="43"/>
    </row>
    <row r="127" spans="2:8" ht="12.75" customHeight="1" x14ac:dyDescent="0.2">
      <c r="B127" s="21" t="s">
        <v>20</v>
      </c>
      <c r="C127" s="30" t="s">
        <v>26</v>
      </c>
      <c r="D127" s="37" t="s">
        <v>27</v>
      </c>
      <c r="E127" s="13" t="s">
        <v>4</v>
      </c>
      <c r="F127" s="13" t="s">
        <v>4</v>
      </c>
      <c r="G127" s="13" t="s">
        <v>4</v>
      </c>
      <c r="H127" s="13" t="s">
        <v>4</v>
      </c>
    </row>
    <row r="128" spans="2:8" x14ac:dyDescent="0.2">
      <c r="B128" s="27" t="s">
        <v>32</v>
      </c>
      <c r="C128" s="31"/>
      <c r="D128" s="38"/>
      <c r="E128" s="4" t="s">
        <v>5</v>
      </c>
      <c r="F128" s="4" t="s">
        <v>5</v>
      </c>
      <c r="G128" s="4" t="s">
        <v>5</v>
      </c>
      <c r="H128" s="4" t="s">
        <v>5</v>
      </c>
    </row>
    <row r="129" spans="2:8" ht="39.75" customHeight="1" thickBot="1" x14ac:dyDescent="0.25">
      <c r="B129" s="3"/>
      <c r="C129" s="32"/>
      <c r="D129" s="39"/>
      <c r="E129" s="20" t="s">
        <v>28</v>
      </c>
      <c r="F129" s="5" t="s">
        <v>29</v>
      </c>
      <c r="G129" s="5" t="s">
        <v>30</v>
      </c>
      <c r="H129" s="5" t="s">
        <v>31</v>
      </c>
    </row>
    <row r="130" spans="2:8" ht="13.5" thickBot="1" x14ac:dyDescent="0.25">
      <c r="B130" s="26" t="s">
        <v>6</v>
      </c>
      <c r="C130" s="46">
        <f>+C132+C133+C134</f>
        <v>0</v>
      </c>
      <c r="D130" s="46">
        <f t="shared" ref="D130:H130" si="25">+D132+D133+D134</f>
        <v>0</v>
      </c>
      <c r="E130" s="46">
        <f t="shared" si="25"/>
        <v>11391966</v>
      </c>
      <c r="F130" s="46">
        <f t="shared" si="25"/>
        <v>0</v>
      </c>
      <c r="G130" s="46">
        <f t="shared" si="25"/>
        <v>0</v>
      </c>
      <c r="H130" s="46">
        <f t="shared" si="25"/>
        <v>0</v>
      </c>
    </row>
    <row r="131" spans="2:8" ht="13.5" thickBot="1" x14ac:dyDescent="0.25">
      <c r="B131" s="7" t="s">
        <v>7</v>
      </c>
      <c r="C131" s="45"/>
      <c r="D131" s="45"/>
      <c r="E131" s="45"/>
      <c r="F131" s="45"/>
      <c r="G131" s="45"/>
      <c r="H131" s="45"/>
    </row>
    <row r="132" spans="2:8" ht="13.5" thickBot="1" x14ac:dyDescent="0.25">
      <c r="B132" s="8" t="s">
        <v>8</v>
      </c>
      <c r="C132" s="45">
        <f>+C12+C33+C53+C72+C93+C113</f>
        <v>0</v>
      </c>
      <c r="D132" s="45">
        <f t="shared" ref="D132:H132" si="26">+D12+D33+D53+D72+D93+D113</f>
        <v>0</v>
      </c>
      <c r="E132" s="45">
        <f t="shared" si="26"/>
        <v>9247883</v>
      </c>
      <c r="F132" s="45">
        <f t="shared" si="26"/>
        <v>0</v>
      </c>
      <c r="G132" s="45">
        <f t="shared" si="26"/>
        <v>0</v>
      </c>
      <c r="H132" s="45">
        <f t="shared" si="26"/>
        <v>0</v>
      </c>
    </row>
    <row r="133" spans="2:8" ht="13.5" thickBot="1" x14ac:dyDescent="0.25">
      <c r="B133" s="8" t="s">
        <v>9</v>
      </c>
      <c r="C133" s="45">
        <f t="shared" ref="C133:H134" si="27">+C13+C34+C54+C73+C94+C114</f>
        <v>0</v>
      </c>
      <c r="D133" s="45">
        <f t="shared" si="27"/>
        <v>0</v>
      </c>
      <c r="E133" s="45">
        <f t="shared" si="27"/>
        <v>2138654</v>
      </c>
      <c r="F133" s="45">
        <f t="shared" si="27"/>
        <v>0</v>
      </c>
      <c r="G133" s="45">
        <f t="shared" si="27"/>
        <v>0</v>
      </c>
      <c r="H133" s="45">
        <f t="shared" si="27"/>
        <v>0</v>
      </c>
    </row>
    <row r="134" spans="2:8" ht="13.5" thickBot="1" x14ac:dyDescent="0.25">
      <c r="B134" s="8" t="s">
        <v>10</v>
      </c>
      <c r="C134" s="45">
        <f t="shared" si="27"/>
        <v>0</v>
      </c>
      <c r="D134" s="45">
        <f t="shared" si="27"/>
        <v>0</v>
      </c>
      <c r="E134" s="45">
        <f t="shared" si="27"/>
        <v>5429</v>
      </c>
      <c r="F134" s="45">
        <f t="shared" si="27"/>
        <v>0</v>
      </c>
      <c r="G134" s="45">
        <f t="shared" si="27"/>
        <v>0</v>
      </c>
      <c r="H134" s="45">
        <f t="shared" si="27"/>
        <v>0</v>
      </c>
    </row>
    <row r="135" spans="2:8" ht="13.5" thickBot="1" x14ac:dyDescent="0.25">
      <c r="B135" s="7"/>
      <c r="C135" s="45"/>
      <c r="D135" s="45"/>
      <c r="E135" s="45"/>
      <c r="F135" s="45"/>
      <c r="G135" s="45"/>
      <c r="H135" s="45"/>
    </row>
    <row r="136" spans="2:8" ht="26.25" customHeight="1" thickBot="1" x14ac:dyDescent="0.25">
      <c r="B136" s="26" t="s">
        <v>11</v>
      </c>
      <c r="C136" s="46">
        <f>+C138+C139</f>
        <v>0</v>
      </c>
      <c r="D136" s="46">
        <f t="shared" ref="D136:H136" si="28">+D138+D139</f>
        <v>0</v>
      </c>
      <c r="E136" s="46">
        <f t="shared" si="28"/>
        <v>37088751</v>
      </c>
      <c r="F136" s="46">
        <f t="shared" si="28"/>
        <v>0</v>
      </c>
      <c r="G136" s="46">
        <f t="shared" si="28"/>
        <v>0</v>
      </c>
      <c r="H136" s="46">
        <f t="shared" si="28"/>
        <v>0</v>
      </c>
    </row>
    <row r="137" spans="2:8" ht="13.5" thickBot="1" x14ac:dyDescent="0.25">
      <c r="B137" s="7" t="s">
        <v>18</v>
      </c>
      <c r="C137" s="45"/>
      <c r="D137" s="45"/>
      <c r="E137" s="45"/>
      <c r="F137" s="45"/>
      <c r="G137" s="45"/>
      <c r="H137" s="45"/>
    </row>
    <row r="138" spans="2:8" ht="13.5" thickBot="1" x14ac:dyDescent="0.25">
      <c r="B138" s="7" t="s">
        <v>51</v>
      </c>
      <c r="C138" s="45">
        <f>+C18+C39+C59+C78+C99+C119</f>
        <v>0</v>
      </c>
      <c r="D138" s="45">
        <f t="shared" ref="D138:H138" si="29">+D18+D39+D59+D78+D99+D119</f>
        <v>0</v>
      </c>
      <c r="E138" s="45">
        <f t="shared" si="29"/>
        <v>37088751</v>
      </c>
      <c r="F138" s="45">
        <f t="shared" si="29"/>
        <v>0</v>
      </c>
      <c r="G138" s="45">
        <f t="shared" si="29"/>
        <v>0</v>
      </c>
      <c r="H138" s="45">
        <f t="shared" si="29"/>
        <v>0</v>
      </c>
    </row>
    <row r="139" spans="2:8" ht="13.5" thickBot="1" x14ac:dyDescent="0.25">
      <c r="B139" s="7" t="s">
        <v>53</v>
      </c>
      <c r="C139" s="45">
        <f>+C20+C41+C60+C81+C100+C120</f>
        <v>0</v>
      </c>
      <c r="D139" s="45">
        <f t="shared" ref="D139:H139" si="30">+D20+D41+D60+D81+D100+D120</f>
        <v>0</v>
      </c>
      <c r="E139" s="45">
        <f t="shared" si="30"/>
        <v>0</v>
      </c>
      <c r="F139" s="45">
        <f t="shared" si="30"/>
        <v>0</v>
      </c>
      <c r="G139" s="45">
        <f t="shared" si="30"/>
        <v>0</v>
      </c>
      <c r="H139" s="45">
        <f t="shared" si="30"/>
        <v>0</v>
      </c>
    </row>
    <row r="140" spans="2:8" ht="13.5" thickBot="1" x14ac:dyDescent="0.25">
      <c r="B140" s="7"/>
      <c r="C140" s="45"/>
      <c r="D140" s="45"/>
      <c r="E140" s="45"/>
      <c r="F140" s="45"/>
      <c r="G140" s="45"/>
      <c r="H140" s="45"/>
    </row>
    <row r="141" spans="2:8" ht="13.5" thickBot="1" x14ac:dyDescent="0.25">
      <c r="B141" s="26" t="s">
        <v>12</v>
      </c>
      <c r="C141" s="46">
        <f>+C130+C136</f>
        <v>0</v>
      </c>
      <c r="D141" s="46">
        <f t="shared" ref="D141:H141" si="31">+D130+D136</f>
        <v>0</v>
      </c>
      <c r="E141" s="46">
        <f t="shared" si="31"/>
        <v>48480717</v>
      </c>
      <c r="F141" s="46">
        <f t="shared" si="31"/>
        <v>0</v>
      </c>
      <c r="G141" s="46">
        <f t="shared" si="31"/>
        <v>0</v>
      </c>
      <c r="H141" s="46">
        <f t="shared" si="31"/>
        <v>0</v>
      </c>
    </row>
    <row r="142" spans="2:8" ht="13.5" thickBot="1" x14ac:dyDescent="0.25">
      <c r="B142" s="7"/>
      <c r="C142" s="6"/>
      <c r="D142" s="6"/>
      <c r="E142" s="6"/>
      <c r="F142" s="6"/>
      <c r="G142" s="6"/>
      <c r="H142" s="6"/>
    </row>
    <row r="143" spans="2:8" ht="13.5" thickBot="1" x14ac:dyDescent="0.25">
      <c r="B143" s="7" t="s">
        <v>13</v>
      </c>
      <c r="C143" s="9">
        <f>+C25+C45+C64+C85+C105+C124</f>
        <v>0</v>
      </c>
      <c r="D143" s="9">
        <f t="shared" ref="D143:H143" si="32">+D25+D45+D64+D85+D105+D124</f>
        <v>0</v>
      </c>
      <c r="E143" s="9">
        <f t="shared" si="32"/>
        <v>1579</v>
      </c>
      <c r="F143" s="9">
        <f t="shared" si="32"/>
        <v>0</v>
      </c>
      <c r="G143" s="9">
        <f t="shared" si="32"/>
        <v>0</v>
      </c>
      <c r="H143" s="9">
        <f t="shared" si="32"/>
        <v>0</v>
      </c>
    </row>
    <row r="144" spans="2:8" ht="15.75" x14ac:dyDescent="0.2">
      <c r="B144" s="10"/>
    </row>
  </sheetData>
  <mergeCells count="24">
    <mergeCell ref="D127:D129"/>
    <mergeCell ref="B6:H6"/>
    <mergeCell ref="C7:C9"/>
    <mergeCell ref="C127:C129"/>
    <mergeCell ref="B27:H27"/>
    <mergeCell ref="C28:C30"/>
    <mergeCell ref="D28:D30"/>
    <mergeCell ref="B47:H47"/>
    <mergeCell ref="C48:C50"/>
    <mergeCell ref="D48:D50"/>
    <mergeCell ref="B66:H66"/>
    <mergeCell ref="C67:C69"/>
    <mergeCell ref="D67:D69"/>
    <mergeCell ref="B87:H87"/>
    <mergeCell ref="C88:C90"/>
    <mergeCell ref="B3:H3"/>
    <mergeCell ref="B4:H4"/>
    <mergeCell ref="B5:H5"/>
    <mergeCell ref="D7:D9"/>
    <mergeCell ref="B126:H126"/>
    <mergeCell ref="D88:D90"/>
    <mergeCell ref="B107:H107"/>
    <mergeCell ref="C108:C110"/>
    <mergeCell ref="D108:D110"/>
  </mergeCells>
  <pageMargins left="0.43307086614173229" right="0.31496062992125984" top="0.43307086614173229" bottom="0.5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Asya Georgieva Balabanova</cp:lastModifiedBy>
  <cp:lastPrinted>2026-04-22T13:05:38Z</cp:lastPrinted>
  <dcterms:created xsi:type="dcterms:W3CDTF">2016-04-01T09:51:31Z</dcterms:created>
  <dcterms:modified xsi:type="dcterms:W3CDTF">2026-04-22T13:05:58Z</dcterms:modified>
</cp:coreProperties>
</file>