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.ОТЧЕТИ\ПРОГРАМНИ ОТЧЕТИ\програмен отчет 2023\"/>
    </mc:Choice>
  </mc:AlternateContent>
  <bookViews>
    <workbookView xWindow="-120" yWindow="-120" windowWidth="20730" windowHeight="11160" activeTab="1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D140" i="1" l="1"/>
  <c r="E140" i="1"/>
  <c r="F140" i="1"/>
  <c r="G140" i="1"/>
  <c r="H140" i="1"/>
  <c r="D141" i="1"/>
  <c r="E141" i="1"/>
  <c r="F141" i="1"/>
  <c r="G141" i="1"/>
  <c r="H141" i="1"/>
  <c r="C141" i="1"/>
  <c r="C140" i="1"/>
  <c r="G134" i="1"/>
  <c r="D23" i="2"/>
  <c r="F23" i="2"/>
  <c r="G23" i="2"/>
  <c r="H23" i="2"/>
  <c r="C23" i="2"/>
  <c r="D21" i="2"/>
  <c r="F21" i="2"/>
  <c r="G21" i="2"/>
  <c r="G20" i="2" s="1"/>
  <c r="H21" i="2"/>
  <c r="C21" i="2"/>
  <c r="D17" i="2"/>
  <c r="F17" i="2"/>
  <c r="G17" i="2"/>
  <c r="H17" i="2"/>
  <c r="D18" i="2"/>
  <c r="F18" i="2"/>
  <c r="G18" i="2"/>
  <c r="H18" i="2"/>
  <c r="C18" i="2"/>
  <c r="C17" i="2"/>
  <c r="D16" i="2"/>
  <c r="F16" i="2"/>
  <c r="G16" i="2"/>
  <c r="H16" i="2"/>
  <c r="C16" i="2"/>
  <c r="D119" i="1"/>
  <c r="E119" i="1"/>
  <c r="F119" i="1"/>
  <c r="G119" i="1"/>
  <c r="H119" i="1"/>
  <c r="C119" i="1"/>
  <c r="D99" i="1"/>
  <c r="E99" i="1"/>
  <c r="F99" i="1"/>
  <c r="G99" i="1"/>
  <c r="H99" i="1"/>
  <c r="C99" i="1"/>
  <c r="D78" i="1"/>
  <c r="F78" i="1"/>
  <c r="G78" i="1"/>
  <c r="H78" i="1"/>
  <c r="C78" i="1"/>
  <c r="D59" i="1"/>
  <c r="E59" i="1"/>
  <c r="F59" i="1"/>
  <c r="G59" i="1"/>
  <c r="H59" i="1"/>
  <c r="C59" i="1"/>
  <c r="D38" i="1"/>
  <c r="F38" i="1"/>
  <c r="G38" i="1"/>
  <c r="H38" i="1"/>
  <c r="C38" i="1"/>
  <c r="D16" i="1"/>
  <c r="E16" i="1"/>
  <c r="F16" i="1"/>
  <c r="G16" i="1"/>
  <c r="H16" i="1"/>
  <c r="C16" i="1"/>
  <c r="C10" i="1"/>
  <c r="D145" i="1"/>
  <c r="E145" i="1"/>
  <c r="F145" i="1"/>
  <c r="G145" i="1"/>
  <c r="H145" i="1"/>
  <c r="C145" i="1"/>
  <c r="D134" i="1"/>
  <c r="E134" i="1"/>
  <c r="F134" i="1"/>
  <c r="H134" i="1"/>
  <c r="D135" i="1"/>
  <c r="E135" i="1"/>
  <c r="F135" i="1"/>
  <c r="G135" i="1"/>
  <c r="H135" i="1"/>
  <c r="D136" i="1"/>
  <c r="E136" i="1"/>
  <c r="F136" i="1"/>
  <c r="G136" i="1"/>
  <c r="H136" i="1"/>
  <c r="C135" i="1"/>
  <c r="C136" i="1"/>
  <c r="C134" i="1"/>
  <c r="H102" i="1"/>
  <c r="G102" i="1"/>
  <c r="F102" i="1"/>
  <c r="E102" i="1"/>
  <c r="D102" i="1"/>
  <c r="C102" i="1"/>
  <c r="H82" i="1"/>
  <c r="G82" i="1"/>
  <c r="F82" i="1"/>
  <c r="E82" i="1"/>
  <c r="D82" i="1"/>
  <c r="C82" i="1"/>
  <c r="H80" i="1"/>
  <c r="G80" i="1"/>
  <c r="F80" i="1"/>
  <c r="E80" i="1"/>
  <c r="D80" i="1"/>
  <c r="C80" i="1"/>
  <c r="H42" i="1"/>
  <c r="G42" i="1"/>
  <c r="F42" i="1"/>
  <c r="E42" i="1"/>
  <c r="D42" i="1"/>
  <c r="C42" i="1"/>
  <c r="H40" i="1"/>
  <c r="G40" i="1"/>
  <c r="F40" i="1"/>
  <c r="E40" i="1"/>
  <c r="E38" i="1" s="1"/>
  <c r="D40" i="1"/>
  <c r="C40" i="1"/>
  <c r="D18" i="1"/>
  <c r="H20" i="1"/>
  <c r="G20" i="1"/>
  <c r="F20" i="1"/>
  <c r="E20" i="1"/>
  <c r="D20" i="1"/>
  <c r="C20" i="1"/>
  <c r="H18" i="1"/>
  <c r="G18" i="1"/>
  <c r="F18" i="1"/>
  <c r="E18" i="1"/>
  <c r="C18" i="1"/>
  <c r="H113" i="1"/>
  <c r="G113" i="1"/>
  <c r="F113" i="1"/>
  <c r="E113" i="1"/>
  <c r="D113" i="1"/>
  <c r="C113" i="1"/>
  <c r="H93" i="1"/>
  <c r="G93" i="1"/>
  <c r="F93" i="1"/>
  <c r="E93" i="1"/>
  <c r="D93" i="1"/>
  <c r="C93" i="1"/>
  <c r="H72" i="1"/>
  <c r="G72" i="1"/>
  <c r="F72" i="1"/>
  <c r="E72" i="1"/>
  <c r="D72" i="1"/>
  <c r="C72" i="1"/>
  <c r="H53" i="1"/>
  <c r="G53" i="1"/>
  <c r="F53" i="1"/>
  <c r="E53" i="1"/>
  <c r="D53" i="1"/>
  <c r="C53" i="1"/>
  <c r="H32" i="1"/>
  <c r="G32" i="1"/>
  <c r="F32" i="1"/>
  <c r="E32" i="1"/>
  <c r="D32" i="1"/>
  <c r="C32" i="1"/>
  <c r="D20" i="2"/>
  <c r="F20" i="2"/>
  <c r="H20" i="2"/>
  <c r="C20" i="2"/>
  <c r="E78" i="1" l="1"/>
  <c r="E85" i="1" s="1"/>
  <c r="E18" i="2" s="1"/>
  <c r="E45" i="1"/>
  <c r="E16" i="2" s="1"/>
  <c r="C85" i="1"/>
  <c r="D45" i="1"/>
  <c r="E64" i="1"/>
  <c r="E17" i="2" s="1"/>
  <c r="C64" i="1"/>
  <c r="G64" i="1"/>
  <c r="G85" i="1"/>
  <c r="E105" i="1"/>
  <c r="E21" i="2" s="1"/>
  <c r="E20" i="2" s="1"/>
  <c r="C105" i="1"/>
  <c r="G105" i="1"/>
  <c r="E124" i="1"/>
  <c r="E23" i="2" s="1"/>
  <c r="C124" i="1"/>
  <c r="G124" i="1"/>
  <c r="F64" i="1"/>
  <c r="D64" i="1"/>
  <c r="H64" i="1"/>
  <c r="F85" i="1"/>
  <c r="D85" i="1"/>
  <c r="H85" i="1"/>
  <c r="F105" i="1"/>
  <c r="D105" i="1"/>
  <c r="H105" i="1"/>
  <c r="F124" i="1"/>
  <c r="D124" i="1"/>
  <c r="H124" i="1"/>
  <c r="C45" i="1"/>
  <c r="G45" i="1"/>
  <c r="F45" i="1"/>
  <c r="H45" i="1"/>
  <c r="H138" i="1" l="1"/>
  <c r="G138" i="1"/>
  <c r="F138" i="1"/>
  <c r="E138" i="1"/>
  <c r="D138" i="1"/>
  <c r="C138" i="1"/>
  <c r="H132" i="1"/>
  <c r="G132" i="1"/>
  <c r="F132" i="1"/>
  <c r="E132" i="1"/>
  <c r="D132" i="1"/>
  <c r="C132" i="1"/>
  <c r="D143" i="1" l="1"/>
  <c r="F143" i="1"/>
  <c r="H143" i="1"/>
  <c r="C143" i="1"/>
  <c r="G143" i="1"/>
  <c r="E143" i="1"/>
  <c r="D10" i="1"/>
  <c r="E10" i="1"/>
  <c r="E24" i="1" s="1"/>
  <c r="E15" i="2" s="1"/>
  <c r="E14" i="2" s="1"/>
  <c r="E24" i="2" s="1"/>
  <c r="F10" i="1"/>
  <c r="G10" i="1"/>
  <c r="H10" i="1"/>
  <c r="C24" i="1"/>
  <c r="C15" i="2" s="1"/>
  <c r="C14" i="2" s="1"/>
  <c r="C24" i="2" s="1"/>
  <c r="D24" i="1" l="1"/>
  <c r="D15" i="2" s="1"/>
  <c r="D14" i="2" s="1"/>
  <c r="D24" i="2" s="1"/>
  <c r="H24" i="1"/>
  <c r="H15" i="2" s="1"/>
  <c r="H14" i="2" s="1"/>
  <c r="H24" i="2" s="1"/>
  <c r="F24" i="1"/>
  <c r="F15" i="2" s="1"/>
  <c r="F14" i="2" s="1"/>
  <c r="F24" i="2" s="1"/>
  <c r="G24" i="1"/>
  <c r="G15" i="2" s="1"/>
  <c r="G14" i="2" s="1"/>
  <c r="G24" i="2" s="1"/>
</calcChain>
</file>

<file path=xl/sharedStrings.xml><?xml version="1.0" encoding="utf-8"?>
<sst xmlns="http://schemas.openxmlformats.org/spreadsheetml/2006/main" count="249" uniqueCount="65">
  <si>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</si>
  <si>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</si>
  <si>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</si>
  <si>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</si>
  <si>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</si>
  <si>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</si>
  <si>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</si>
  <si>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</si>
  <si>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</si>
  <si>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</si>
  <si>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</si>
  <si>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</si>
  <si>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</si>
  <si>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</si>
  <si>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</si>
  <si>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</si>
  <si>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Бюджетна програма „Администрация“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</si>
  <si>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</si>
  <si>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</si>
  <si>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</si>
  <si>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</si>
  <si>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</si>
  <si>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</si>
  <si>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</si>
  <si>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</si>
  <si>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Закон 2023</t>
  </si>
  <si>
    <t>Уточнен план 2023 г.</t>
  </si>
  <si>
    <t>31 март 2023 г.</t>
  </si>
  <si>
    <t>30 юни 2023 г.</t>
  </si>
  <si>
    <t>30 септември 2023 г.</t>
  </si>
  <si>
    <t>31 декември 2023 г.</t>
  </si>
  <si>
    <t>* Класификационен код съгласно Решение № 850 на Министерския съвет от 2022 г.</t>
  </si>
  <si>
    <t>на ДЪРЖАВЕН ФОНД "ЗЕМЕДЕЛИЕ" към 31.03.2023 г.</t>
  </si>
  <si>
    <t>към 31.03.2023 г.</t>
  </si>
  <si>
    <t>8400.01.00</t>
  </si>
  <si>
    <t>Политика на Министерството на земеделието в областта на земеделието и селските райони</t>
  </si>
  <si>
    <t>8400.01.01</t>
  </si>
  <si>
    <t>Бюджетна програма "Развитие на селските райони"</t>
  </si>
  <si>
    <t>8400.01.02</t>
  </si>
  <si>
    <t>Бюджетна програма "Селскостопански пазарни механизми"</t>
  </si>
  <si>
    <t>8400.01.03</t>
  </si>
  <si>
    <t>Бюджетна програма "Директни плащания и мерки за специфично подпомагане"</t>
  </si>
  <si>
    <t>8400.01.04</t>
  </si>
  <si>
    <t>Бюджетна програма "Държавни помощи, национални доплащащия и САПАРД"</t>
  </si>
  <si>
    <t>8400.02.00</t>
  </si>
  <si>
    <t>Политика на Министерството на земеделието в областта на рибарството и аквакултурите</t>
  </si>
  <si>
    <t>8400.02.01</t>
  </si>
  <si>
    <t>Бюджетна програма "Рибарство и аквакултури"</t>
  </si>
  <si>
    <t>8400.03.00</t>
  </si>
  <si>
    <t>8400.01.01 - Бюджетна програма „Развитие на селските райони“</t>
  </si>
  <si>
    <t xml:space="preserve">   Текущи разходи</t>
  </si>
  <si>
    <t>   Субсидии за неразплатени проекти след изтичане на крайния срок за извършване на плащания с европейски средства, вкл. по съдебни решения и/или изпълнителни листа</t>
  </si>
  <si>
    <t xml:space="preserve">   Капиталови разходи</t>
  </si>
  <si>
    <t>  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</si>
  <si>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   Финансиране на разходи за ДДС на общини с одобрени проекти по ПРСР</t>
  </si>
  <si>
    <t>8400.01.02 - Бюджетна програма „Селскостопански пазарни механизми“</t>
  </si>
  <si>
    <t>   Субсидии по схемите и мерките на Селскостопанските пазарни механизми</t>
  </si>
  <si>
    <t>   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</si>
  <si>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8400.01.03 - Бюджетна програма „Директни плащания и мерки за специфично подпомагане“</t>
  </si>
  <si>
    <t>8400.01.04 - Бюджетна програма „Държавни помощи, национални доплащащия и САПАРД“</t>
  </si>
  <si>
    <t>    Субсидии за държавни помощи и преходна национална помощ съгласно Закона за подпомагане на земеделските производители</t>
  </si>
  <si>
    <t>    Капиталови трансфери за инвестиционни проекти, в т.ч. неразплатени проекти след изтичане на крайния срок за извършване на разплащания с европейски средства, вкл. по съдебни решения и/или изпълнителни листа</t>
  </si>
  <si>
    <t>8400.02.01 - Бюджетна програма „Рибарство и аквакултури“</t>
  </si>
  <si>
    <t>   Финансиране на разходи за ДДС на общини с одобрени проекти по ПМДР</t>
  </si>
  <si>
    <t>8400.03.00 - Бюджетна програма „Администрация“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</si>
</sst>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topLeftCell="A4" zoomScale="115" zoomScaleNormal="115" workbookViewId="0">
      <selection activeCell="M21" sqref="M21"/>
    </sheetView>
  </sheetViews>
  <sheetFormatPr defaultRowHeight="12.75" x14ac:dyDescent="0.2"/>
  <cols>
    <col min="1" max="1" width="15" customWidth="1"/>
    <col min="2" max="2" width="40" customWidth="1"/>
    <col min="3" max="3" width="11.1640625" customWidth="1"/>
    <col min="4" max="4" width="13.8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32" t="s">
        <v>14</v>
      </c>
      <c r="B3" s="32"/>
      <c r="C3" s="32"/>
      <c r="D3" s="32"/>
      <c r="E3" s="32"/>
      <c r="F3" s="32"/>
      <c r="G3" s="32"/>
      <c r="H3" s="32"/>
    </row>
    <row r="4" spans="1:8" ht="15.75" x14ac:dyDescent="0.2">
      <c r="A4" s="33" t="s">
        <v>32</v>
      </c>
      <c r="B4" s="33"/>
      <c r="C4" s="33"/>
      <c r="D4" s="33"/>
      <c r="E4" s="33"/>
      <c r="F4" s="33"/>
      <c r="G4" s="33"/>
      <c r="H4" s="33"/>
    </row>
    <row r="5" spans="1:8" x14ac:dyDescent="0.2">
      <c r="A5" s="34" t="s">
        <v>21</v>
      </c>
      <c r="B5" s="35"/>
      <c r="C5" s="35"/>
      <c r="D5" s="35"/>
      <c r="E5" s="35"/>
      <c r="F5" s="35"/>
      <c r="G5" s="35"/>
      <c r="H5" s="35"/>
    </row>
    <row r="6" spans="1:8" ht="15.75" x14ac:dyDescent="0.2">
      <c r="A6" s="11"/>
    </row>
    <row r="7" spans="1:8" ht="15.75" x14ac:dyDescent="0.2">
      <c r="A7" s="33" t="s">
        <v>23</v>
      </c>
      <c r="B7" s="33"/>
      <c r="C7" s="33"/>
      <c r="D7" s="33"/>
      <c r="E7" s="33"/>
      <c r="F7" s="33"/>
      <c r="G7" s="33"/>
      <c r="H7" s="33"/>
    </row>
    <row r="8" spans="1:8" ht="15.75" x14ac:dyDescent="0.2">
      <c r="A8" s="33" t="s">
        <v>33</v>
      </c>
      <c r="B8" s="33"/>
      <c r="C8" s="33"/>
      <c r="D8" s="33"/>
      <c r="E8" s="33"/>
      <c r="F8" s="33"/>
      <c r="G8" s="33"/>
      <c r="H8" s="33"/>
    </row>
    <row r="9" spans="1:8" x14ac:dyDescent="0.2">
      <c r="A9" s="35" t="s">
        <v>22</v>
      </c>
      <c r="B9" s="35"/>
      <c r="C9" s="35"/>
      <c r="D9" s="35"/>
      <c r="E9" s="35"/>
      <c r="F9" s="35"/>
      <c r="G9" s="35"/>
      <c r="H9" s="35"/>
    </row>
    <row r="10" spans="1:8" ht="13.5" thickBot="1" x14ac:dyDescent="0.25">
      <c r="A10" s="12" t="s">
        <v>3</v>
      </c>
      <c r="H10" s="22" t="s">
        <v>3</v>
      </c>
    </row>
    <row r="11" spans="1:8" ht="12.75" customHeight="1" x14ac:dyDescent="0.2">
      <c r="A11" s="29" t="s">
        <v>15</v>
      </c>
      <c r="B11" s="29" t="s">
        <v>24</v>
      </c>
      <c r="C11" s="29" t="s">
        <v>25</v>
      </c>
      <c r="D11" s="36" t="s">
        <v>26</v>
      </c>
      <c r="E11" s="13" t="s">
        <v>4</v>
      </c>
      <c r="F11" s="13" t="s">
        <v>4</v>
      </c>
      <c r="G11" s="13" t="s">
        <v>4</v>
      </c>
      <c r="H11" s="13" t="s">
        <v>4</v>
      </c>
    </row>
    <row r="12" spans="1:8" x14ac:dyDescent="0.2">
      <c r="A12" s="30"/>
      <c r="B12" s="30"/>
      <c r="C12" s="30"/>
      <c r="D12" s="37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31"/>
      <c r="B13" s="31"/>
      <c r="C13" s="31"/>
      <c r="D13" s="38"/>
      <c r="E13" s="20" t="s">
        <v>27</v>
      </c>
      <c r="F13" s="5" t="s">
        <v>28</v>
      </c>
      <c r="G13" s="5" t="s">
        <v>29</v>
      </c>
      <c r="H13" s="5" t="s">
        <v>30</v>
      </c>
    </row>
    <row r="14" spans="1:8" ht="39" thickBot="1" x14ac:dyDescent="0.25">
      <c r="A14" s="17" t="s">
        <v>34</v>
      </c>
      <c r="B14" s="14" t="s">
        <v>35</v>
      </c>
      <c r="C14" s="45">
        <f>+C15+C16+C17+C18</f>
        <v>0</v>
      </c>
      <c r="D14" s="45">
        <f t="shared" ref="D14:H14" si="0">+D15+D16+D17+D18</f>
        <v>0</v>
      </c>
      <c r="E14" s="45">
        <f t="shared" si="0"/>
        <v>90413988</v>
      </c>
      <c r="F14" s="45">
        <f t="shared" si="0"/>
        <v>0</v>
      </c>
      <c r="G14" s="45">
        <f t="shared" si="0"/>
        <v>0</v>
      </c>
      <c r="H14" s="45">
        <f t="shared" si="0"/>
        <v>0</v>
      </c>
    </row>
    <row r="15" spans="1:8" ht="26.25" thickBot="1" x14ac:dyDescent="0.25">
      <c r="A15" s="18" t="s">
        <v>36</v>
      </c>
      <c r="B15" s="15" t="s">
        <v>37</v>
      </c>
      <c r="C15" s="43">
        <f>+Програми!C24</f>
        <v>0</v>
      </c>
      <c r="D15" s="43">
        <f>+Програми!D24</f>
        <v>0</v>
      </c>
      <c r="E15" s="43">
        <f>+Програми!E24</f>
        <v>6336447</v>
      </c>
      <c r="F15" s="43">
        <f>+Програми!F24</f>
        <v>0</v>
      </c>
      <c r="G15" s="43">
        <f>+Програми!G24</f>
        <v>0</v>
      </c>
      <c r="H15" s="43">
        <f>+Програми!H24</f>
        <v>0</v>
      </c>
    </row>
    <row r="16" spans="1:8" ht="26.25" thickBot="1" x14ac:dyDescent="0.25">
      <c r="A16" s="18" t="s">
        <v>38</v>
      </c>
      <c r="B16" s="15" t="s">
        <v>39</v>
      </c>
      <c r="C16" s="43">
        <f>+Програми!C45</f>
        <v>0</v>
      </c>
      <c r="D16" s="43">
        <f>+Програми!D45</f>
        <v>0</v>
      </c>
      <c r="E16" s="43">
        <f>+Програми!E45</f>
        <v>3557335</v>
      </c>
      <c r="F16" s="43">
        <f>+Програми!F45</f>
        <v>0</v>
      </c>
      <c r="G16" s="43">
        <f>+Програми!G45</f>
        <v>0</v>
      </c>
      <c r="H16" s="43">
        <f>+Програми!H45</f>
        <v>0</v>
      </c>
    </row>
    <row r="17" spans="1:8" ht="39" thickBot="1" x14ac:dyDescent="0.25">
      <c r="A17" s="18" t="s">
        <v>40</v>
      </c>
      <c r="B17" s="15" t="s">
        <v>41</v>
      </c>
      <c r="C17" s="43">
        <f>+Програми!C64</f>
        <v>0</v>
      </c>
      <c r="D17" s="43">
        <f>+Програми!D64</f>
        <v>0</v>
      </c>
      <c r="E17" s="43">
        <f>+Програми!E64</f>
        <v>419854</v>
      </c>
      <c r="F17" s="43">
        <f>+Програми!F64</f>
        <v>0</v>
      </c>
      <c r="G17" s="43">
        <f>+Програми!G64</f>
        <v>0</v>
      </c>
      <c r="H17" s="43">
        <f>+Програми!H64</f>
        <v>0</v>
      </c>
    </row>
    <row r="18" spans="1:8" ht="39" thickBot="1" x14ac:dyDescent="0.25">
      <c r="A18" s="18" t="s">
        <v>42</v>
      </c>
      <c r="B18" s="15" t="s">
        <v>43</v>
      </c>
      <c r="C18" s="43">
        <f>+Програми!C85</f>
        <v>0</v>
      </c>
      <c r="D18" s="43">
        <f>+Програми!D85</f>
        <v>0</v>
      </c>
      <c r="E18" s="43">
        <f>+Програми!E85</f>
        <v>80100352</v>
      </c>
      <c r="F18" s="43">
        <f>+Програми!F85</f>
        <v>0</v>
      </c>
      <c r="G18" s="43">
        <f>+Програми!G85</f>
        <v>0</v>
      </c>
      <c r="H18" s="43">
        <f>+Програми!H85</f>
        <v>0</v>
      </c>
    </row>
    <row r="19" spans="1:8" ht="13.5" thickBot="1" x14ac:dyDescent="0.25">
      <c r="A19" s="19"/>
      <c r="B19" s="16"/>
      <c r="C19" s="43"/>
      <c r="D19" s="43"/>
      <c r="E19" s="43"/>
      <c r="F19" s="43"/>
      <c r="G19" s="43"/>
      <c r="H19" s="43"/>
    </row>
    <row r="20" spans="1:8" ht="39" thickBot="1" x14ac:dyDescent="0.25">
      <c r="A20" s="17" t="s">
        <v>44</v>
      </c>
      <c r="B20" s="14" t="s">
        <v>45</v>
      </c>
      <c r="C20" s="45">
        <f>+C21</f>
        <v>0</v>
      </c>
      <c r="D20" s="45">
        <f t="shared" ref="D20:H20" si="1">+D21</f>
        <v>0</v>
      </c>
      <c r="E20" s="45">
        <f t="shared" si="1"/>
        <v>106838</v>
      </c>
      <c r="F20" s="45">
        <f t="shared" si="1"/>
        <v>0</v>
      </c>
      <c r="G20" s="45">
        <f t="shared" si="1"/>
        <v>0</v>
      </c>
      <c r="H20" s="45">
        <f t="shared" si="1"/>
        <v>0</v>
      </c>
    </row>
    <row r="21" spans="1:8" ht="26.25" thickBot="1" x14ac:dyDescent="0.25">
      <c r="A21" s="18" t="s">
        <v>46</v>
      </c>
      <c r="B21" s="15" t="s">
        <v>47</v>
      </c>
      <c r="C21" s="43">
        <f>+Програми!C105</f>
        <v>0</v>
      </c>
      <c r="D21" s="43">
        <f>+Програми!D105</f>
        <v>0</v>
      </c>
      <c r="E21" s="43">
        <f>+Програми!E105</f>
        <v>106838</v>
      </c>
      <c r="F21" s="43">
        <f>+Програми!F105</f>
        <v>0</v>
      </c>
      <c r="G21" s="43">
        <f>+Програми!G105</f>
        <v>0</v>
      </c>
      <c r="H21" s="43">
        <f>+Програми!H105</f>
        <v>0</v>
      </c>
    </row>
    <row r="22" spans="1:8" ht="13.5" thickBot="1" x14ac:dyDescent="0.25">
      <c r="A22" s="19"/>
      <c r="B22" s="16"/>
      <c r="C22" s="43"/>
      <c r="D22" s="43"/>
      <c r="E22" s="43"/>
      <c r="F22" s="43"/>
      <c r="G22" s="43"/>
      <c r="H22" s="43"/>
    </row>
    <row r="23" spans="1:8" ht="13.5" thickBot="1" x14ac:dyDescent="0.25">
      <c r="A23" s="17" t="s">
        <v>48</v>
      </c>
      <c r="B23" s="14" t="s">
        <v>16</v>
      </c>
      <c r="C23" s="43">
        <f>+Програми!C124</f>
        <v>0</v>
      </c>
      <c r="D23" s="43">
        <f>+Програми!D124</f>
        <v>0</v>
      </c>
      <c r="E23" s="43">
        <f>+Програми!E124</f>
        <v>8191525</v>
      </c>
      <c r="F23" s="43">
        <f>+Програми!F124</f>
        <v>0</v>
      </c>
      <c r="G23" s="43">
        <f>+Програми!G124</f>
        <v>0</v>
      </c>
      <c r="H23" s="43">
        <f>+Програми!H124</f>
        <v>0</v>
      </c>
    </row>
    <row r="24" spans="1:8" ht="13.5" thickBot="1" x14ac:dyDescent="0.25">
      <c r="A24" s="17"/>
      <c r="B24" s="14" t="s">
        <v>17</v>
      </c>
      <c r="C24" s="45">
        <f>+C23+C20+C14</f>
        <v>0</v>
      </c>
      <c r="D24" s="45">
        <f>+D23+D20+D14</f>
        <v>0</v>
      </c>
      <c r="E24" s="45">
        <f>+E23+E20+E14</f>
        <v>98712351</v>
      </c>
      <c r="F24" s="45">
        <f>+F23+F20+F14</f>
        <v>0</v>
      </c>
      <c r="G24" s="45">
        <f>+G23+G20+G14</f>
        <v>0</v>
      </c>
      <c r="H24" s="45">
        <f>+H23+H20+H14</f>
        <v>0</v>
      </c>
    </row>
    <row r="25" spans="1:8" ht="15.75" x14ac:dyDescent="0.2">
      <c r="A25" s="1"/>
    </row>
    <row r="26" spans="1:8" ht="12.75" customHeight="1" x14ac:dyDescent="0.2">
      <c r="A26" s="28" t="s">
        <v>31</v>
      </c>
      <c r="B26" s="28"/>
      <c r="C26" s="28"/>
      <c r="D26" s="28"/>
      <c r="E26" s="28"/>
      <c r="F26" s="28"/>
      <c r="G26" s="28"/>
      <c r="H26" s="28"/>
    </row>
    <row r="27" spans="1:8" s="24" customFormat="1" ht="24.75" customHeight="1" x14ac:dyDescent="0.2">
      <c r="A27" s="25"/>
      <c r="B27" s="25"/>
      <c r="C27" s="25"/>
      <c r="D27" s="25"/>
      <c r="E27" s="25"/>
      <c r="F27" s="25"/>
      <c r="G27" s="25"/>
      <c r="H27" s="25"/>
    </row>
    <row r="28" spans="1:8" ht="24" customHeight="1" x14ac:dyDescent="0.2">
      <c r="A28" s="25"/>
      <c r="B28" s="25"/>
      <c r="C28" s="25"/>
      <c r="D28" s="25"/>
      <c r="E28" s="25"/>
      <c r="F28" s="25"/>
      <c r="G28" s="25"/>
      <c r="H28" s="25"/>
    </row>
  </sheetData>
  <mergeCells count="11">
    <mergeCell ref="A26:H26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6"/>
  <sheetViews>
    <sheetView tabSelected="1" topLeftCell="A118" zoomScale="115" zoomScaleNormal="115" workbookViewId="0">
      <selection activeCell="L141" sqref="L141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2" t="s">
        <v>0</v>
      </c>
      <c r="C3" s="32"/>
      <c r="D3" s="32"/>
      <c r="E3" s="32"/>
      <c r="F3" s="32"/>
      <c r="G3" s="32"/>
      <c r="H3" s="32"/>
    </row>
    <row r="4" spans="2:8" ht="15.75" x14ac:dyDescent="0.2">
      <c r="B4" s="33" t="s">
        <v>33</v>
      </c>
      <c r="C4" s="33"/>
      <c r="D4" s="33"/>
      <c r="E4" s="33"/>
      <c r="F4" s="33"/>
      <c r="G4" s="33"/>
      <c r="H4" s="33"/>
    </row>
    <row r="5" spans="2:8" ht="13.5" thickBot="1" x14ac:dyDescent="0.25">
      <c r="B5" s="39" t="s">
        <v>1</v>
      </c>
      <c r="C5" s="39"/>
      <c r="D5" s="39"/>
      <c r="E5" s="39"/>
      <c r="F5" s="39"/>
      <c r="G5" s="39"/>
      <c r="H5" s="39"/>
    </row>
    <row r="6" spans="2:8" ht="13.5" thickBot="1" x14ac:dyDescent="0.25">
      <c r="B6" s="40" t="s">
        <v>49</v>
      </c>
      <c r="C6" s="41"/>
      <c r="D6" s="41"/>
      <c r="E6" s="41"/>
      <c r="F6" s="41"/>
      <c r="G6" s="41"/>
      <c r="H6" s="42"/>
    </row>
    <row r="7" spans="2:8" ht="12.75" customHeight="1" x14ac:dyDescent="0.2">
      <c r="B7" s="2" t="s">
        <v>2</v>
      </c>
      <c r="C7" s="29" t="s">
        <v>25</v>
      </c>
      <c r="D7" s="36" t="s">
        <v>26</v>
      </c>
      <c r="E7" s="13" t="s">
        <v>4</v>
      </c>
      <c r="F7" s="13" t="s">
        <v>4</v>
      </c>
      <c r="G7" s="13" t="s">
        <v>4</v>
      </c>
      <c r="H7" s="13" t="s">
        <v>4</v>
      </c>
    </row>
    <row r="8" spans="2:8" x14ac:dyDescent="0.2">
      <c r="B8" s="2" t="s">
        <v>3</v>
      </c>
      <c r="C8" s="30"/>
      <c r="D8" s="37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31"/>
      <c r="D9" s="38"/>
      <c r="E9" s="20" t="s">
        <v>27</v>
      </c>
      <c r="F9" s="5" t="s">
        <v>28</v>
      </c>
      <c r="G9" s="5" t="s">
        <v>29</v>
      </c>
      <c r="H9" s="5" t="s">
        <v>30</v>
      </c>
    </row>
    <row r="10" spans="2:8" ht="13.5" thickBot="1" x14ac:dyDescent="0.25">
      <c r="B10" s="26" t="s">
        <v>6</v>
      </c>
      <c r="C10" s="44">
        <f>+C12+C13+C14</f>
        <v>0</v>
      </c>
      <c r="D10" s="44">
        <f t="shared" ref="D10:H10" si="0">+D12+D13+D14</f>
        <v>0</v>
      </c>
      <c r="E10" s="44">
        <f t="shared" si="0"/>
        <v>6336447</v>
      </c>
      <c r="F10" s="44">
        <f t="shared" si="0"/>
        <v>0</v>
      </c>
      <c r="G10" s="44">
        <f t="shared" si="0"/>
        <v>0</v>
      </c>
      <c r="H10" s="44">
        <f t="shared" si="0"/>
        <v>0</v>
      </c>
    </row>
    <row r="11" spans="2:8" ht="13.5" thickBot="1" x14ac:dyDescent="0.25">
      <c r="B11" s="7" t="s">
        <v>7</v>
      </c>
      <c r="C11" s="43"/>
      <c r="D11" s="43"/>
      <c r="E11" s="43"/>
      <c r="F11" s="43"/>
      <c r="G11" s="43"/>
      <c r="H11" s="43"/>
    </row>
    <row r="12" spans="2:8" ht="13.5" thickBot="1" x14ac:dyDescent="0.25">
      <c r="B12" s="8" t="s">
        <v>8</v>
      </c>
      <c r="C12" s="43"/>
      <c r="D12" s="43"/>
      <c r="E12" s="43">
        <v>6336447</v>
      </c>
      <c r="F12" s="43"/>
      <c r="G12" s="43"/>
      <c r="H12" s="43"/>
    </row>
    <row r="13" spans="2:8" ht="13.5" thickBot="1" x14ac:dyDescent="0.25">
      <c r="B13" s="8" t="s">
        <v>9</v>
      </c>
      <c r="C13" s="43"/>
      <c r="D13" s="43"/>
      <c r="E13" s="43"/>
      <c r="F13" s="43"/>
      <c r="G13" s="43"/>
      <c r="H13" s="43"/>
    </row>
    <row r="14" spans="2:8" ht="13.5" thickBot="1" x14ac:dyDescent="0.25">
      <c r="B14" s="8" t="s">
        <v>10</v>
      </c>
      <c r="C14" s="43"/>
      <c r="D14" s="43"/>
      <c r="E14" s="43"/>
      <c r="F14" s="43"/>
      <c r="G14" s="43"/>
      <c r="H14" s="43"/>
    </row>
    <row r="15" spans="2:8" ht="13.5" thickBot="1" x14ac:dyDescent="0.25">
      <c r="B15" s="7"/>
      <c r="C15" s="43"/>
      <c r="D15" s="43"/>
      <c r="E15" s="43"/>
      <c r="F15" s="43"/>
      <c r="G15" s="43"/>
      <c r="H15" s="43"/>
    </row>
    <row r="16" spans="2:8" s="23" customFormat="1" ht="26.25" thickBot="1" x14ac:dyDescent="0.25">
      <c r="B16" s="26" t="s">
        <v>11</v>
      </c>
      <c r="C16" s="44">
        <f>+C18+C20</f>
        <v>0</v>
      </c>
      <c r="D16" s="44">
        <f t="shared" ref="D16:H16" si="1">+D18+D20</f>
        <v>0</v>
      </c>
      <c r="E16" s="44">
        <f t="shared" si="1"/>
        <v>0</v>
      </c>
      <c r="F16" s="44">
        <f t="shared" si="1"/>
        <v>0</v>
      </c>
      <c r="G16" s="44">
        <f t="shared" si="1"/>
        <v>0</v>
      </c>
      <c r="H16" s="44">
        <f t="shared" si="1"/>
        <v>0</v>
      </c>
    </row>
    <row r="17" spans="2:8" ht="13.5" thickBot="1" x14ac:dyDescent="0.25">
      <c r="B17" s="7" t="s">
        <v>18</v>
      </c>
      <c r="C17" s="43"/>
      <c r="D17" s="43"/>
      <c r="E17" s="43"/>
      <c r="F17" s="43"/>
      <c r="G17" s="43"/>
      <c r="H17" s="43"/>
    </row>
    <row r="18" spans="2:8" ht="13.5" thickBot="1" x14ac:dyDescent="0.25">
      <c r="B18" s="7" t="s">
        <v>50</v>
      </c>
      <c r="C18" s="43">
        <f>+C19</f>
        <v>0</v>
      </c>
      <c r="D18" s="43">
        <f t="shared" ref="D18:H18" si="2">+D19</f>
        <v>0</v>
      </c>
      <c r="E18" s="43">
        <f t="shared" si="2"/>
        <v>0</v>
      </c>
      <c r="F18" s="43">
        <f t="shared" si="2"/>
        <v>0</v>
      </c>
      <c r="G18" s="43">
        <f t="shared" si="2"/>
        <v>0</v>
      </c>
      <c r="H18" s="43">
        <f t="shared" si="2"/>
        <v>0</v>
      </c>
    </row>
    <row r="19" spans="2:8" ht="51.75" thickBot="1" x14ac:dyDescent="0.25">
      <c r="B19" s="7" t="s">
        <v>51</v>
      </c>
      <c r="C19" s="43"/>
      <c r="D19" s="43"/>
      <c r="E19" s="43"/>
      <c r="F19" s="43"/>
      <c r="G19" s="43"/>
      <c r="H19" s="43"/>
    </row>
    <row r="20" spans="2:8" ht="13.5" thickBot="1" x14ac:dyDescent="0.25">
      <c r="B20" s="7" t="s">
        <v>52</v>
      </c>
      <c r="C20" s="43">
        <f>+C21+C22</f>
        <v>0</v>
      </c>
      <c r="D20" s="43">
        <f t="shared" ref="D20:H20" si="3">+D21+D22</f>
        <v>0</v>
      </c>
      <c r="E20" s="43">
        <f t="shared" si="3"/>
        <v>0</v>
      </c>
      <c r="F20" s="43">
        <f t="shared" si="3"/>
        <v>0</v>
      </c>
      <c r="G20" s="43">
        <f t="shared" si="3"/>
        <v>0</v>
      </c>
      <c r="H20" s="43">
        <f t="shared" si="3"/>
        <v>0</v>
      </c>
    </row>
    <row r="21" spans="2:8" ht="64.5" thickBot="1" x14ac:dyDescent="0.25">
      <c r="B21" s="7" t="s">
        <v>53</v>
      </c>
      <c r="C21" s="43"/>
      <c r="D21" s="43"/>
      <c r="E21" s="43"/>
      <c r="F21" s="43"/>
      <c r="G21" s="43"/>
      <c r="H21" s="43"/>
    </row>
    <row r="22" spans="2:8" ht="26.25" thickBot="1" x14ac:dyDescent="0.25">
      <c r="B22" s="7" t="s">
        <v>54</v>
      </c>
      <c r="C22" s="43"/>
      <c r="D22" s="43"/>
      <c r="E22" s="43"/>
      <c r="F22" s="43"/>
      <c r="G22" s="43"/>
      <c r="H22" s="43"/>
    </row>
    <row r="23" spans="2:8" ht="13.5" thickBot="1" x14ac:dyDescent="0.25">
      <c r="B23" s="7"/>
      <c r="C23" s="43"/>
      <c r="D23" s="43"/>
      <c r="E23" s="43"/>
      <c r="F23" s="43"/>
      <c r="G23" s="43"/>
      <c r="H23" s="43"/>
    </row>
    <row r="24" spans="2:8" ht="13.5" thickBot="1" x14ac:dyDescent="0.25">
      <c r="B24" s="26" t="s">
        <v>12</v>
      </c>
      <c r="C24" s="44">
        <f>+C16+C10</f>
        <v>0</v>
      </c>
      <c r="D24" s="44">
        <f>+D16+D10</f>
        <v>0</v>
      </c>
      <c r="E24" s="44">
        <f>+E16+E10</f>
        <v>6336447</v>
      </c>
      <c r="F24" s="44">
        <f>+F16+F10</f>
        <v>0</v>
      </c>
      <c r="G24" s="44">
        <f>+G16+G10</f>
        <v>0</v>
      </c>
      <c r="H24" s="44">
        <f>+H16+H10</f>
        <v>0</v>
      </c>
    </row>
    <row r="25" spans="2:8" ht="13.5" thickBot="1" x14ac:dyDescent="0.25">
      <c r="B25" s="7"/>
      <c r="C25" s="6"/>
      <c r="D25" s="6"/>
      <c r="E25" s="6"/>
      <c r="F25" s="6"/>
      <c r="G25" s="6"/>
      <c r="H25" s="6"/>
    </row>
    <row r="26" spans="2:8" ht="13.5" thickBot="1" x14ac:dyDescent="0.25">
      <c r="B26" s="7" t="s">
        <v>13</v>
      </c>
      <c r="C26" s="9"/>
      <c r="D26" s="9"/>
      <c r="E26" s="9">
        <v>822</v>
      </c>
      <c r="F26" s="9"/>
      <c r="G26" s="9"/>
      <c r="H26" s="9"/>
    </row>
    <row r="27" spans="2:8" ht="16.5" thickBot="1" x14ac:dyDescent="0.25">
      <c r="B27" s="10"/>
    </row>
    <row r="28" spans="2:8" ht="13.5" thickBot="1" x14ac:dyDescent="0.25">
      <c r="B28" s="40" t="s">
        <v>55</v>
      </c>
      <c r="C28" s="41"/>
      <c r="D28" s="41"/>
      <c r="E28" s="41"/>
      <c r="F28" s="41"/>
      <c r="G28" s="41"/>
      <c r="H28" s="42"/>
    </row>
    <row r="29" spans="2:8" ht="12.75" customHeight="1" x14ac:dyDescent="0.2">
      <c r="B29" s="27" t="s">
        <v>2</v>
      </c>
      <c r="C29" s="29" t="s">
        <v>25</v>
      </c>
      <c r="D29" s="36" t="s">
        <v>26</v>
      </c>
      <c r="E29" s="13" t="s">
        <v>4</v>
      </c>
      <c r="F29" s="13" t="s">
        <v>4</v>
      </c>
      <c r="G29" s="13" t="s">
        <v>4</v>
      </c>
      <c r="H29" s="13" t="s">
        <v>4</v>
      </c>
    </row>
    <row r="30" spans="2:8" x14ac:dyDescent="0.2">
      <c r="B30" s="27" t="s">
        <v>3</v>
      </c>
      <c r="C30" s="30"/>
      <c r="D30" s="37"/>
      <c r="E30" s="4" t="s">
        <v>5</v>
      </c>
      <c r="F30" s="4" t="s">
        <v>5</v>
      </c>
      <c r="G30" s="4" t="s">
        <v>5</v>
      </c>
      <c r="H30" s="4" t="s">
        <v>5</v>
      </c>
    </row>
    <row r="31" spans="2:8" ht="41.25" customHeight="1" thickBot="1" x14ac:dyDescent="0.25">
      <c r="B31" s="3"/>
      <c r="C31" s="31"/>
      <c r="D31" s="38"/>
      <c r="E31" s="20" t="s">
        <v>27</v>
      </c>
      <c r="F31" s="5" t="s">
        <v>28</v>
      </c>
      <c r="G31" s="5" t="s">
        <v>29</v>
      </c>
      <c r="H31" s="5" t="s">
        <v>30</v>
      </c>
    </row>
    <row r="32" spans="2:8" ht="13.5" thickBot="1" x14ac:dyDescent="0.25">
      <c r="B32" s="26" t="s">
        <v>6</v>
      </c>
      <c r="C32" s="44">
        <f>+C34+C35+C36</f>
        <v>0</v>
      </c>
      <c r="D32" s="44">
        <f t="shared" ref="D32:H32" si="4">+D34+D35+D36</f>
        <v>0</v>
      </c>
      <c r="E32" s="44">
        <f t="shared" si="4"/>
        <v>746932</v>
      </c>
      <c r="F32" s="44">
        <f t="shared" si="4"/>
        <v>0</v>
      </c>
      <c r="G32" s="44">
        <f t="shared" si="4"/>
        <v>0</v>
      </c>
      <c r="H32" s="44">
        <f t="shared" si="4"/>
        <v>0</v>
      </c>
    </row>
    <row r="33" spans="2:8" ht="13.5" thickBot="1" x14ac:dyDescent="0.25">
      <c r="B33" s="7" t="s">
        <v>7</v>
      </c>
      <c r="C33" s="43"/>
      <c r="D33" s="43"/>
      <c r="E33" s="43"/>
      <c r="F33" s="43"/>
      <c r="G33" s="43"/>
      <c r="H33" s="43"/>
    </row>
    <row r="34" spans="2:8" ht="13.5" thickBot="1" x14ac:dyDescent="0.25">
      <c r="B34" s="8" t="s">
        <v>8</v>
      </c>
      <c r="C34" s="43"/>
      <c r="D34" s="43"/>
      <c r="E34" s="43">
        <v>746932</v>
      </c>
      <c r="F34" s="43"/>
      <c r="G34" s="43"/>
      <c r="H34" s="43"/>
    </row>
    <row r="35" spans="2:8" ht="13.5" thickBot="1" x14ac:dyDescent="0.25">
      <c r="B35" s="8" t="s">
        <v>9</v>
      </c>
      <c r="C35" s="43"/>
      <c r="D35" s="43"/>
      <c r="E35" s="43"/>
      <c r="F35" s="43"/>
      <c r="G35" s="43"/>
      <c r="H35" s="43"/>
    </row>
    <row r="36" spans="2:8" ht="13.5" thickBot="1" x14ac:dyDescent="0.25">
      <c r="B36" s="8" t="s">
        <v>10</v>
      </c>
      <c r="C36" s="43"/>
      <c r="D36" s="43"/>
      <c r="E36" s="43"/>
      <c r="F36" s="43"/>
      <c r="G36" s="43"/>
      <c r="H36" s="43"/>
    </row>
    <row r="37" spans="2:8" ht="13.5" thickBot="1" x14ac:dyDescent="0.25">
      <c r="B37" s="7"/>
      <c r="C37" s="43"/>
      <c r="D37" s="43"/>
      <c r="E37" s="43"/>
      <c r="F37" s="43"/>
      <c r="G37" s="43"/>
      <c r="H37" s="43"/>
    </row>
    <row r="38" spans="2:8" s="23" customFormat="1" ht="26.25" thickBot="1" x14ac:dyDescent="0.25">
      <c r="B38" s="26" t="s">
        <v>11</v>
      </c>
      <c r="C38" s="44">
        <f>+C40+C42</f>
        <v>0</v>
      </c>
      <c r="D38" s="44">
        <f t="shared" ref="D38:H38" si="5">+D40+D42</f>
        <v>0</v>
      </c>
      <c r="E38" s="44">
        <f t="shared" si="5"/>
        <v>2810403</v>
      </c>
      <c r="F38" s="44">
        <f t="shared" si="5"/>
        <v>0</v>
      </c>
      <c r="G38" s="44">
        <f t="shared" si="5"/>
        <v>0</v>
      </c>
      <c r="H38" s="44">
        <f t="shared" si="5"/>
        <v>0</v>
      </c>
    </row>
    <row r="39" spans="2:8" ht="13.5" thickBot="1" x14ac:dyDescent="0.25">
      <c r="B39" s="7" t="s">
        <v>18</v>
      </c>
      <c r="C39" s="43"/>
      <c r="D39" s="43"/>
      <c r="E39" s="43"/>
      <c r="F39" s="43"/>
      <c r="G39" s="43"/>
      <c r="H39" s="43"/>
    </row>
    <row r="40" spans="2:8" ht="13.5" thickBot="1" x14ac:dyDescent="0.25">
      <c r="B40" s="7" t="s">
        <v>50</v>
      </c>
      <c r="C40" s="43">
        <f>+C41</f>
        <v>0</v>
      </c>
      <c r="D40" s="43">
        <f t="shared" ref="D40:H40" si="6">+D41</f>
        <v>0</v>
      </c>
      <c r="E40" s="43">
        <f t="shared" si="6"/>
        <v>2810403</v>
      </c>
      <c r="F40" s="43">
        <f t="shared" si="6"/>
        <v>0</v>
      </c>
      <c r="G40" s="43">
        <f t="shared" si="6"/>
        <v>0</v>
      </c>
      <c r="H40" s="43">
        <f t="shared" si="6"/>
        <v>0</v>
      </c>
    </row>
    <row r="41" spans="2:8" ht="26.25" thickBot="1" x14ac:dyDescent="0.25">
      <c r="B41" s="7" t="s">
        <v>56</v>
      </c>
      <c r="C41" s="43"/>
      <c r="D41" s="43"/>
      <c r="E41" s="43">
        <v>2810403</v>
      </c>
      <c r="F41" s="43"/>
      <c r="G41" s="43"/>
      <c r="H41" s="43"/>
    </row>
    <row r="42" spans="2:8" ht="13.5" thickBot="1" x14ac:dyDescent="0.25">
      <c r="B42" s="7" t="s">
        <v>52</v>
      </c>
      <c r="C42" s="43">
        <f>+C43</f>
        <v>0</v>
      </c>
      <c r="D42" s="43">
        <f t="shared" ref="D42:H42" si="7">+D43</f>
        <v>0</v>
      </c>
      <c r="E42" s="43">
        <f t="shared" si="7"/>
        <v>0</v>
      </c>
      <c r="F42" s="43">
        <f t="shared" si="7"/>
        <v>0</v>
      </c>
      <c r="G42" s="43">
        <f t="shared" si="7"/>
        <v>0</v>
      </c>
      <c r="H42" s="43">
        <f t="shared" si="7"/>
        <v>0</v>
      </c>
    </row>
    <row r="43" spans="2:8" ht="64.5" thickBot="1" x14ac:dyDescent="0.25">
      <c r="B43" s="7" t="s">
        <v>57</v>
      </c>
      <c r="C43" s="43"/>
      <c r="D43" s="43"/>
      <c r="E43" s="43"/>
      <c r="F43" s="43"/>
      <c r="G43" s="43"/>
      <c r="H43" s="43"/>
    </row>
    <row r="44" spans="2:8" ht="13.5" thickBot="1" x14ac:dyDescent="0.25">
      <c r="B44" s="7"/>
      <c r="C44" s="43"/>
      <c r="D44" s="43"/>
      <c r="E44" s="43"/>
      <c r="F44" s="43"/>
      <c r="G44" s="43"/>
      <c r="H44" s="43"/>
    </row>
    <row r="45" spans="2:8" ht="13.5" thickBot="1" x14ac:dyDescent="0.25">
      <c r="B45" s="26" t="s">
        <v>12</v>
      </c>
      <c r="C45" s="44">
        <f>+C38+C32</f>
        <v>0</v>
      </c>
      <c r="D45" s="44">
        <f>+D38+D32</f>
        <v>0</v>
      </c>
      <c r="E45" s="44">
        <f>+E38+E32</f>
        <v>3557335</v>
      </c>
      <c r="F45" s="44">
        <f>+F38+F32</f>
        <v>0</v>
      </c>
      <c r="G45" s="44">
        <f>+G38+G32</f>
        <v>0</v>
      </c>
      <c r="H45" s="44">
        <f>+H38+H32</f>
        <v>0</v>
      </c>
    </row>
    <row r="46" spans="2:8" ht="13.5" thickBot="1" x14ac:dyDescent="0.25">
      <c r="B46" s="7"/>
      <c r="C46" s="6"/>
      <c r="D46" s="6"/>
      <c r="E46" s="6"/>
      <c r="F46" s="6"/>
      <c r="G46" s="6"/>
      <c r="H46" s="6"/>
    </row>
    <row r="47" spans="2:8" ht="13.5" thickBot="1" x14ac:dyDescent="0.25">
      <c r="B47" s="7" t="s">
        <v>13</v>
      </c>
      <c r="C47" s="9"/>
      <c r="D47" s="9"/>
      <c r="E47" s="9">
        <v>64</v>
      </c>
      <c r="F47" s="9"/>
      <c r="G47" s="9"/>
      <c r="H47" s="9"/>
    </row>
    <row r="48" spans="2:8" ht="16.5" thickBot="1" x14ac:dyDescent="0.25">
      <c r="B48" s="10"/>
    </row>
    <row r="49" spans="2:8" ht="13.5" thickBot="1" x14ac:dyDescent="0.25">
      <c r="B49" s="40" t="s">
        <v>58</v>
      </c>
      <c r="C49" s="41"/>
      <c r="D49" s="41"/>
      <c r="E49" s="41"/>
      <c r="F49" s="41"/>
      <c r="G49" s="41"/>
      <c r="H49" s="42"/>
    </row>
    <row r="50" spans="2:8" ht="12.75" customHeight="1" x14ac:dyDescent="0.2">
      <c r="B50" s="27" t="s">
        <v>2</v>
      </c>
      <c r="C50" s="29" t="s">
        <v>25</v>
      </c>
      <c r="D50" s="36" t="s">
        <v>26</v>
      </c>
      <c r="E50" s="13" t="s">
        <v>4</v>
      </c>
      <c r="F50" s="13" t="s">
        <v>4</v>
      </c>
      <c r="G50" s="13" t="s">
        <v>4</v>
      </c>
      <c r="H50" s="13" t="s">
        <v>4</v>
      </c>
    </row>
    <row r="51" spans="2:8" x14ac:dyDescent="0.2">
      <c r="B51" s="27" t="s">
        <v>3</v>
      </c>
      <c r="C51" s="30"/>
      <c r="D51" s="37"/>
      <c r="E51" s="4" t="s">
        <v>5</v>
      </c>
      <c r="F51" s="4" t="s">
        <v>5</v>
      </c>
      <c r="G51" s="4" t="s">
        <v>5</v>
      </c>
      <c r="H51" s="4" t="s">
        <v>5</v>
      </c>
    </row>
    <row r="52" spans="2:8" ht="41.25" customHeight="1" thickBot="1" x14ac:dyDescent="0.25">
      <c r="B52" s="3"/>
      <c r="C52" s="31"/>
      <c r="D52" s="38"/>
      <c r="E52" s="20" t="s">
        <v>27</v>
      </c>
      <c r="F52" s="5" t="s">
        <v>28</v>
      </c>
      <c r="G52" s="5" t="s">
        <v>29</v>
      </c>
      <c r="H52" s="5" t="s">
        <v>30</v>
      </c>
    </row>
    <row r="53" spans="2:8" ht="13.5" thickBot="1" x14ac:dyDescent="0.25">
      <c r="B53" s="26" t="s">
        <v>6</v>
      </c>
      <c r="C53" s="44">
        <f>+C55+C56+C57</f>
        <v>0</v>
      </c>
      <c r="D53" s="44">
        <f t="shared" ref="D53:H53" si="8">+D55+D56+D57</f>
        <v>0</v>
      </c>
      <c r="E53" s="44">
        <f t="shared" si="8"/>
        <v>419854</v>
      </c>
      <c r="F53" s="44">
        <f t="shared" si="8"/>
        <v>0</v>
      </c>
      <c r="G53" s="44">
        <f t="shared" si="8"/>
        <v>0</v>
      </c>
      <c r="H53" s="44">
        <f t="shared" si="8"/>
        <v>0</v>
      </c>
    </row>
    <row r="54" spans="2:8" ht="13.5" thickBot="1" x14ac:dyDescent="0.25">
      <c r="B54" s="7" t="s">
        <v>7</v>
      </c>
      <c r="C54" s="43"/>
      <c r="D54" s="43"/>
      <c r="E54" s="43"/>
      <c r="F54" s="43"/>
      <c r="G54" s="43"/>
      <c r="H54" s="43"/>
    </row>
    <row r="55" spans="2:8" ht="13.5" thickBot="1" x14ac:dyDescent="0.25">
      <c r="B55" s="8" t="s">
        <v>8</v>
      </c>
      <c r="C55" s="43"/>
      <c r="D55" s="43"/>
      <c r="E55" s="43">
        <v>419854</v>
      </c>
      <c r="F55" s="43"/>
      <c r="G55" s="43"/>
      <c r="H55" s="43"/>
    </row>
    <row r="56" spans="2:8" ht="13.5" thickBot="1" x14ac:dyDescent="0.25">
      <c r="B56" s="8" t="s">
        <v>9</v>
      </c>
      <c r="C56" s="43"/>
      <c r="D56" s="43"/>
      <c r="E56" s="43"/>
      <c r="F56" s="43"/>
      <c r="G56" s="43"/>
      <c r="H56" s="43"/>
    </row>
    <row r="57" spans="2:8" ht="13.5" thickBot="1" x14ac:dyDescent="0.25">
      <c r="B57" s="8" t="s">
        <v>10</v>
      </c>
      <c r="C57" s="43"/>
      <c r="D57" s="43"/>
      <c r="E57" s="43"/>
      <c r="F57" s="43"/>
      <c r="G57" s="43"/>
      <c r="H57" s="43"/>
    </row>
    <row r="58" spans="2:8" ht="13.5" thickBot="1" x14ac:dyDescent="0.25">
      <c r="B58" s="7"/>
      <c r="C58" s="43"/>
      <c r="D58" s="43"/>
      <c r="E58" s="43"/>
      <c r="F58" s="43"/>
      <c r="G58" s="43"/>
      <c r="H58" s="43"/>
    </row>
    <row r="59" spans="2:8" s="23" customFormat="1" ht="26.25" thickBot="1" x14ac:dyDescent="0.25">
      <c r="B59" s="26" t="s">
        <v>11</v>
      </c>
      <c r="C59" s="44">
        <f>+C61+C62</f>
        <v>0</v>
      </c>
      <c r="D59" s="44">
        <f t="shared" ref="D59:H59" si="9">+D61+D62</f>
        <v>0</v>
      </c>
      <c r="E59" s="44">
        <f t="shared" si="9"/>
        <v>0</v>
      </c>
      <c r="F59" s="44">
        <f t="shared" si="9"/>
        <v>0</v>
      </c>
      <c r="G59" s="44">
        <f t="shared" si="9"/>
        <v>0</v>
      </c>
      <c r="H59" s="44">
        <f t="shared" si="9"/>
        <v>0</v>
      </c>
    </row>
    <row r="60" spans="2:8" ht="13.5" thickBot="1" x14ac:dyDescent="0.25">
      <c r="B60" s="7" t="s">
        <v>18</v>
      </c>
      <c r="C60" s="43"/>
      <c r="D60" s="43"/>
      <c r="E60" s="43"/>
      <c r="F60" s="43"/>
      <c r="G60" s="43"/>
      <c r="H60" s="43"/>
    </row>
    <row r="61" spans="2:8" ht="13.5" thickBot="1" x14ac:dyDescent="0.25">
      <c r="B61" s="7" t="s">
        <v>50</v>
      </c>
      <c r="C61" s="43"/>
      <c r="D61" s="43"/>
      <c r="E61" s="43"/>
      <c r="F61" s="43"/>
      <c r="G61" s="43"/>
      <c r="H61" s="43"/>
    </row>
    <row r="62" spans="2:8" ht="13.5" thickBot="1" x14ac:dyDescent="0.25">
      <c r="B62" s="7" t="s">
        <v>52</v>
      </c>
      <c r="C62" s="43"/>
      <c r="D62" s="43"/>
      <c r="E62" s="43"/>
      <c r="F62" s="43"/>
      <c r="G62" s="43"/>
      <c r="H62" s="43"/>
    </row>
    <row r="63" spans="2:8" ht="13.5" thickBot="1" x14ac:dyDescent="0.25">
      <c r="B63" s="7"/>
      <c r="C63" s="43"/>
      <c r="D63" s="43"/>
      <c r="E63" s="43"/>
      <c r="F63" s="43"/>
      <c r="G63" s="43"/>
      <c r="H63" s="43"/>
    </row>
    <row r="64" spans="2:8" ht="13.5" thickBot="1" x14ac:dyDescent="0.25">
      <c r="B64" s="26" t="s">
        <v>12</v>
      </c>
      <c r="C64" s="44">
        <f>+C59+C53</f>
        <v>0</v>
      </c>
      <c r="D64" s="44">
        <f t="shared" ref="D64:H64" si="10">+D59+D53</f>
        <v>0</v>
      </c>
      <c r="E64" s="44">
        <f t="shared" si="10"/>
        <v>419854</v>
      </c>
      <c r="F64" s="44">
        <f t="shared" si="10"/>
        <v>0</v>
      </c>
      <c r="G64" s="44">
        <f t="shared" si="10"/>
        <v>0</v>
      </c>
      <c r="H64" s="44">
        <f t="shared" si="10"/>
        <v>0</v>
      </c>
    </row>
    <row r="65" spans="2:8" ht="13.5" thickBot="1" x14ac:dyDescent="0.25">
      <c r="B65" s="7"/>
      <c r="C65" s="6"/>
      <c r="D65" s="6"/>
      <c r="E65" s="6"/>
      <c r="F65" s="6"/>
      <c r="G65" s="6"/>
      <c r="H65" s="6"/>
    </row>
    <row r="66" spans="2:8" ht="13.5" thickBot="1" x14ac:dyDescent="0.25">
      <c r="B66" s="7" t="s">
        <v>13</v>
      </c>
      <c r="C66" s="9"/>
      <c r="D66" s="9"/>
      <c r="E66" s="9">
        <v>62</v>
      </c>
      <c r="F66" s="9"/>
      <c r="G66" s="9"/>
      <c r="H66" s="9"/>
    </row>
    <row r="67" spans="2:8" ht="16.5" thickBot="1" x14ac:dyDescent="0.25">
      <c r="B67" s="10"/>
    </row>
    <row r="68" spans="2:8" ht="13.5" thickBot="1" x14ac:dyDescent="0.25">
      <c r="B68" s="40" t="s">
        <v>59</v>
      </c>
      <c r="C68" s="41"/>
      <c r="D68" s="41"/>
      <c r="E68" s="41"/>
      <c r="F68" s="41"/>
      <c r="G68" s="41"/>
      <c r="H68" s="42"/>
    </row>
    <row r="69" spans="2:8" ht="12.75" customHeight="1" x14ac:dyDescent="0.2">
      <c r="B69" s="27" t="s">
        <v>2</v>
      </c>
      <c r="C69" s="29" t="s">
        <v>25</v>
      </c>
      <c r="D69" s="36" t="s">
        <v>26</v>
      </c>
      <c r="E69" s="13" t="s">
        <v>4</v>
      </c>
      <c r="F69" s="13" t="s">
        <v>4</v>
      </c>
      <c r="G69" s="13" t="s">
        <v>4</v>
      </c>
      <c r="H69" s="13" t="s">
        <v>4</v>
      </c>
    </row>
    <row r="70" spans="2:8" x14ac:dyDescent="0.2">
      <c r="B70" s="27" t="s">
        <v>3</v>
      </c>
      <c r="C70" s="30"/>
      <c r="D70" s="37"/>
      <c r="E70" s="4" t="s">
        <v>5</v>
      </c>
      <c r="F70" s="4" t="s">
        <v>5</v>
      </c>
      <c r="G70" s="4" t="s">
        <v>5</v>
      </c>
      <c r="H70" s="4" t="s">
        <v>5</v>
      </c>
    </row>
    <row r="71" spans="2:8" ht="41.25" customHeight="1" thickBot="1" x14ac:dyDescent="0.25">
      <c r="B71" s="3"/>
      <c r="C71" s="31"/>
      <c r="D71" s="38"/>
      <c r="E71" s="20" t="s">
        <v>27</v>
      </c>
      <c r="F71" s="5" t="s">
        <v>28</v>
      </c>
      <c r="G71" s="5" t="s">
        <v>29</v>
      </c>
      <c r="H71" s="5" t="s">
        <v>30</v>
      </c>
    </row>
    <row r="72" spans="2:8" ht="13.5" thickBot="1" x14ac:dyDescent="0.25">
      <c r="B72" s="26" t="s">
        <v>6</v>
      </c>
      <c r="C72" s="44">
        <f>+C74+C75+C76</f>
        <v>0</v>
      </c>
      <c r="D72" s="44">
        <f t="shared" ref="D72:H72" si="11">+D74+D75+D76</f>
        <v>0</v>
      </c>
      <c r="E72" s="44">
        <f t="shared" si="11"/>
        <v>2631809</v>
      </c>
      <c r="F72" s="44">
        <f t="shared" si="11"/>
        <v>0</v>
      </c>
      <c r="G72" s="44">
        <f t="shared" si="11"/>
        <v>0</v>
      </c>
      <c r="H72" s="44">
        <f t="shared" si="11"/>
        <v>0</v>
      </c>
    </row>
    <row r="73" spans="2:8" ht="13.5" thickBot="1" x14ac:dyDescent="0.25">
      <c r="B73" s="7" t="s">
        <v>7</v>
      </c>
      <c r="C73" s="43"/>
      <c r="D73" s="43"/>
      <c r="E73" s="43"/>
      <c r="F73" s="43"/>
      <c r="G73" s="43"/>
      <c r="H73" s="43"/>
    </row>
    <row r="74" spans="2:8" ht="13.5" thickBot="1" x14ac:dyDescent="0.25">
      <c r="B74" s="8" t="s">
        <v>8</v>
      </c>
      <c r="C74" s="43"/>
      <c r="D74" s="43"/>
      <c r="E74" s="43">
        <v>2631809</v>
      </c>
      <c r="F74" s="43"/>
      <c r="G74" s="43"/>
      <c r="H74" s="43"/>
    </row>
    <row r="75" spans="2:8" ht="13.5" thickBot="1" x14ac:dyDescent="0.25">
      <c r="B75" s="8" t="s">
        <v>9</v>
      </c>
      <c r="C75" s="43"/>
      <c r="D75" s="43"/>
      <c r="E75" s="43"/>
      <c r="F75" s="43"/>
      <c r="G75" s="43"/>
      <c r="H75" s="43"/>
    </row>
    <row r="76" spans="2:8" ht="13.5" thickBot="1" x14ac:dyDescent="0.25">
      <c r="B76" s="8" t="s">
        <v>10</v>
      </c>
      <c r="C76" s="43"/>
      <c r="D76" s="43"/>
      <c r="E76" s="43"/>
      <c r="F76" s="43"/>
      <c r="G76" s="43"/>
      <c r="H76" s="43"/>
    </row>
    <row r="77" spans="2:8" ht="13.5" thickBot="1" x14ac:dyDescent="0.25">
      <c r="B77" s="7"/>
      <c r="C77" s="43"/>
      <c r="D77" s="43"/>
      <c r="E77" s="43"/>
      <c r="F77" s="43"/>
      <c r="G77" s="43"/>
      <c r="H77" s="43"/>
    </row>
    <row r="78" spans="2:8" s="23" customFormat="1" ht="26.25" thickBot="1" x14ac:dyDescent="0.25">
      <c r="B78" s="26" t="s">
        <v>11</v>
      </c>
      <c r="C78" s="44">
        <f>+C80+C82</f>
        <v>0</v>
      </c>
      <c r="D78" s="44">
        <f t="shared" ref="D78:H78" si="12">+D80+D82</f>
        <v>0</v>
      </c>
      <c r="E78" s="44">
        <f t="shared" si="12"/>
        <v>77468543</v>
      </c>
      <c r="F78" s="44">
        <f t="shared" si="12"/>
        <v>0</v>
      </c>
      <c r="G78" s="44">
        <f t="shared" si="12"/>
        <v>0</v>
      </c>
      <c r="H78" s="44">
        <f t="shared" si="12"/>
        <v>0</v>
      </c>
    </row>
    <row r="79" spans="2:8" ht="13.5" thickBot="1" x14ac:dyDescent="0.25">
      <c r="B79" s="7" t="s">
        <v>18</v>
      </c>
      <c r="C79" s="43"/>
      <c r="D79" s="43"/>
      <c r="E79" s="43"/>
      <c r="F79" s="43"/>
      <c r="G79" s="43"/>
      <c r="H79" s="43"/>
    </row>
    <row r="80" spans="2:8" ht="13.5" thickBot="1" x14ac:dyDescent="0.25">
      <c r="B80" s="7" t="s">
        <v>50</v>
      </c>
      <c r="C80" s="43">
        <f>+C81</f>
        <v>0</v>
      </c>
      <c r="D80" s="43">
        <f t="shared" ref="D80:H80" si="13">+D81</f>
        <v>0</v>
      </c>
      <c r="E80" s="43">
        <f t="shared" si="13"/>
        <v>73634246</v>
      </c>
      <c r="F80" s="43">
        <f t="shared" si="13"/>
        <v>0</v>
      </c>
      <c r="G80" s="43">
        <f t="shared" si="13"/>
        <v>0</v>
      </c>
      <c r="H80" s="43">
        <f t="shared" si="13"/>
        <v>0</v>
      </c>
    </row>
    <row r="81" spans="2:8" ht="39" thickBot="1" x14ac:dyDescent="0.25">
      <c r="B81" s="7" t="s">
        <v>60</v>
      </c>
      <c r="C81" s="43"/>
      <c r="D81" s="43"/>
      <c r="E81" s="43">
        <v>73634246</v>
      </c>
      <c r="F81" s="43"/>
      <c r="G81" s="43"/>
      <c r="H81" s="43"/>
    </row>
    <row r="82" spans="2:8" ht="13.5" thickBot="1" x14ac:dyDescent="0.25">
      <c r="B82" s="7" t="s">
        <v>52</v>
      </c>
      <c r="C82" s="43">
        <f>+C83</f>
        <v>0</v>
      </c>
      <c r="D82" s="43">
        <f t="shared" ref="D82:H82" si="14">+D83</f>
        <v>0</v>
      </c>
      <c r="E82" s="43">
        <f t="shared" si="14"/>
        <v>3834297</v>
      </c>
      <c r="F82" s="43">
        <f t="shared" si="14"/>
        <v>0</v>
      </c>
      <c r="G82" s="43">
        <f t="shared" si="14"/>
        <v>0</v>
      </c>
      <c r="H82" s="43">
        <f t="shared" si="14"/>
        <v>0</v>
      </c>
    </row>
    <row r="83" spans="2:8" ht="64.5" thickBot="1" x14ac:dyDescent="0.25">
      <c r="B83" s="7" t="s">
        <v>61</v>
      </c>
      <c r="C83" s="43"/>
      <c r="D83" s="43"/>
      <c r="E83" s="43">
        <v>3834297</v>
      </c>
      <c r="F83" s="43"/>
      <c r="G83" s="43"/>
      <c r="H83" s="43"/>
    </row>
    <row r="84" spans="2:8" ht="13.5" thickBot="1" x14ac:dyDescent="0.25">
      <c r="B84" s="7"/>
      <c r="C84" s="43"/>
      <c r="D84" s="43"/>
      <c r="E84" s="43"/>
      <c r="F84" s="43"/>
      <c r="G84" s="43"/>
      <c r="H84" s="43"/>
    </row>
    <row r="85" spans="2:8" ht="13.5" thickBot="1" x14ac:dyDescent="0.25">
      <c r="B85" s="26" t="s">
        <v>12</v>
      </c>
      <c r="C85" s="44">
        <f>+C78+C72</f>
        <v>0</v>
      </c>
      <c r="D85" s="44">
        <f>+D78+D72</f>
        <v>0</v>
      </c>
      <c r="E85" s="44">
        <f>+E78+E72</f>
        <v>80100352</v>
      </c>
      <c r="F85" s="44">
        <f>+F78+F72</f>
        <v>0</v>
      </c>
      <c r="G85" s="44">
        <f>+G78+G72</f>
        <v>0</v>
      </c>
      <c r="H85" s="44">
        <f>+H78+H72</f>
        <v>0</v>
      </c>
    </row>
    <row r="86" spans="2:8" ht="13.5" thickBot="1" x14ac:dyDescent="0.25">
      <c r="B86" s="7"/>
      <c r="C86" s="6"/>
      <c r="D86" s="6"/>
      <c r="E86" s="6"/>
      <c r="F86" s="6"/>
      <c r="G86" s="6"/>
      <c r="H86" s="6"/>
    </row>
    <row r="87" spans="2:8" ht="13.5" thickBot="1" x14ac:dyDescent="0.25">
      <c r="B87" s="7" t="s">
        <v>13</v>
      </c>
      <c r="C87" s="9"/>
      <c r="D87" s="9"/>
      <c r="E87" s="9">
        <v>306</v>
      </c>
      <c r="F87" s="9"/>
      <c r="G87" s="9"/>
      <c r="H87" s="9"/>
    </row>
    <row r="88" spans="2:8" ht="16.5" thickBot="1" x14ac:dyDescent="0.25">
      <c r="B88" s="10"/>
    </row>
    <row r="89" spans="2:8" ht="13.5" thickBot="1" x14ac:dyDescent="0.25">
      <c r="B89" s="40" t="s">
        <v>62</v>
      </c>
      <c r="C89" s="41"/>
      <c r="D89" s="41"/>
      <c r="E89" s="41"/>
      <c r="F89" s="41"/>
      <c r="G89" s="41"/>
      <c r="H89" s="42"/>
    </row>
    <row r="90" spans="2:8" ht="12.75" customHeight="1" x14ac:dyDescent="0.2">
      <c r="B90" s="27" t="s">
        <v>2</v>
      </c>
      <c r="C90" s="29" t="s">
        <v>25</v>
      </c>
      <c r="D90" s="36" t="s">
        <v>26</v>
      </c>
      <c r="E90" s="13" t="s">
        <v>4</v>
      </c>
      <c r="F90" s="13" t="s">
        <v>4</v>
      </c>
      <c r="G90" s="13" t="s">
        <v>4</v>
      </c>
      <c r="H90" s="13" t="s">
        <v>4</v>
      </c>
    </row>
    <row r="91" spans="2:8" x14ac:dyDescent="0.2">
      <c r="B91" s="27" t="s">
        <v>3</v>
      </c>
      <c r="C91" s="30"/>
      <c r="D91" s="37"/>
      <c r="E91" s="4" t="s">
        <v>5</v>
      </c>
      <c r="F91" s="4" t="s">
        <v>5</v>
      </c>
      <c r="G91" s="4" t="s">
        <v>5</v>
      </c>
      <c r="H91" s="4" t="s">
        <v>5</v>
      </c>
    </row>
    <row r="92" spans="2:8" ht="41.25" customHeight="1" thickBot="1" x14ac:dyDescent="0.25">
      <c r="B92" s="3"/>
      <c r="C92" s="31"/>
      <c r="D92" s="38"/>
      <c r="E92" s="20" t="s">
        <v>27</v>
      </c>
      <c r="F92" s="5" t="s">
        <v>28</v>
      </c>
      <c r="G92" s="5" t="s">
        <v>29</v>
      </c>
      <c r="H92" s="5" t="s">
        <v>30</v>
      </c>
    </row>
    <row r="93" spans="2:8" ht="13.5" thickBot="1" x14ac:dyDescent="0.25">
      <c r="B93" s="26" t="s">
        <v>6</v>
      </c>
      <c r="C93" s="44">
        <f>+C95+C96+C97</f>
        <v>0</v>
      </c>
      <c r="D93" s="44">
        <f t="shared" ref="D93:H93" si="15">+D95+D96+D97</f>
        <v>0</v>
      </c>
      <c r="E93" s="44">
        <f t="shared" si="15"/>
        <v>106838</v>
      </c>
      <c r="F93" s="44">
        <f t="shared" si="15"/>
        <v>0</v>
      </c>
      <c r="G93" s="44">
        <f t="shared" si="15"/>
        <v>0</v>
      </c>
      <c r="H93" s="44">
        <f t="shared" si="15"/>
        <v>0</v>
      </c>
    </row>
    <row r="94" spans="2:8" ht="13.5" thickBot="1" x14ac:dyDescent="0.25">
      <c r="B94" s="7" t="s">
        <v>7</v>
      </c>
      <c r="C94" s="43"/>
      <c r="D94" s="43"/>
      <c r="E94" s="43"/>
      <c r="F94" s="43"/>
      <c r="G94" s="43"/>
      <c r="H94" s="43"/>
    </row>
    <row r="95" spans="2:8" ht="13.5" thickBot="1" x14ac:dyDescent="0.25">
      <c r="B95" s="8" t="s">
        <v>8</v>
      </c>
      <c r="C95" s="43"/>
      <c r="D95" s="43"/>
      <c r="E95" s="43">
        <v>106838</v>
      </c>
      <c r="F95" s="43"/>
      <c r="G95" s="43"/>
      <c r="H95" s="43"/>
    </row>
    <row r="96" spans="2:8" ht="13.5" thickBot="1" x14ac:dyDescent="0.25">
      <c r="B96" s="8" t="s">
        <v>9</v>
      </c>
      <c r="C96" s="43"/>
      <c r="D96" s="43"/>
      <c r="E96" s="43"/>
      <c r="F96" s="43"/>
      <c r="G96" s="43"/>
      <c r="H96" s="43"/>
    </row>
    <row r="97" spans="2:8" ht="13.5" thickBot="1" x14ac:dyDescent="0.25">
      <c r="B97" s="8" t="s">
        <v>10</v>
      </c>
      <c r="C97" s="43"/>
      <c r="D97" s="43"/>
      <c r="E97" s="43"/>
      <c r="F97" s="43"/>
      <c r="G97" s="43"/>
      <c r="H97" s="43"/>
    </row>
    <row r="98" spans="2:8" ht="13.5" thickBot="1" x14ac:dyDescent="0.25">
      <c r="B98" s="7"/>
      <c r="C98" s="43"/>
      <c r="D98" s="43"/>
      <c r="E98" s="43"/>
      <c r="F98" s="43"/>
      <c r="G98" s="43"/>
      <c r="H98" s="43"/>
    </row>
    <row r="99" spans="2:8" s="23" customFormat="1" ht="26.25" thickBot="1" x14ac:dyDescent="0.25">
      <c r="B99" s="26" t="s">
        <v>11</v>
      </c>
      <c r="C99" s="44">
        <f>+C101+C102</f>
        <v>0</v>
      </c>
      <c r="D99" s="44">
        <f t="shared" ref="D99:H99" si="16">+D101+D102</f>
        <v>0</v>
      </c>
      <c r="E99" s="44">
        <f t="shared" si="16"/>
        <v>0</v>
      </c>
      <c r="F99" s="44">
        <f t="shared" si="16"/>
        <v>0</v>
      </c>
      <c r="G99" s="44">
        <f t="shared" si="16"/>
        <v>0</v>
      </c>
      <c r="H99" s="44">
        <f t="shared" si="16"/>
        <v>0</v>
      </c>
    </row>
    <row r="100" spans="2:8" ht="13.5" thickBot="1" x14ac:dyDescent="0.25">
      <c r="B100" s="7" t="s">
        <v>18</v>
      </c>
      <c r="C100" s="43"/>
      <c r="D100" s="43"/>
      <c r="E100" s="43"/>
      <c r="F100" s="43"/>
      <c r="G100" s="43"/>
      <c r="H100" s="43"/>
    </row>
    <row r="101" spans="2:8" ht="13.5" thickBot="1" x14ac:dyDescent="0.25">
      <c r="B101" s="7" t="s">
        <v>50</v>
      </c>
      <c r="C101" s="43"/>
      <c r="D101" s="43"/>
      <c r="E101" s="43"/>
      <c r="F101" s="43"/>
      <c r="G101" s="43"/>
      <c r="H101" s="43"/>
    </row>
    <row r="102" spans="2:8" ht="13.5" thickBot="1" x14ac:dyDescent="0.25">
      <c r="B102" s="7" t="s">
        <v>52</v>
      </c>
      <c r="C102" s="43">
        <f>+C103</f>
        <v>0</v>
      </c>
      <c r="D102" s="43">
        <f t="shared" ref="D102:H102" si="17">+D103</f>
        <v>0</v>
      </c>
      <c r="E102" s="43">
        <f t="shared" si="17"/>
        <v>0</v>
      </c>
      <c r="F102" s="43">
        <f t="shared" si="17"/>
        <v>0</v>
      </c>
      <c r="G102" s="43">
        <f t="shared" si="17"/>
        <v>0</v>
      </c>
      <c r="H102" s="43">
        <f t="shared" si="17"/>
        <v>0</v>
      </c>
    </row>
    <row r="103" spans="2:8" ht="26.25" thickBot="1" x14ac:dyDescent="0.25">
      <c r="B103" s="7" t="s">
        <v>63</v>
      </c>
      <c r="C103" s="43"/>
      <c r="D103" s="43"/>
      <c r="E103" s="43"/>
      <c r="F103" s="43"/>
      <c r="G103" s="43"/>
      <c r="H103" s="43"/>
    </row>
    <row r="104" spans="2:8" ht="13.5" thickBot="1" x14ac:dyDescent="0.25">
      <c r="B104" s="7"/>
      <c r="C104" s="43"/>
      <c r="D104" s="43"/>
      <c r="E104" s="43"/>
      <c r="F104" s="43"/>
      <c r="G104" s="43"/>
      <c r="H104" s="43"/>
    </row>
    <row r="105" spans="2:8" ht="13.5" thickBot="1" x14ac:dyDescent="0.25">
      <c r="B105" s="26" t="s">
        <v>12</v>
      </c>
      <c r="C105" s="44">
        <f>+C99+C93</f>
        <v>0</v>
      </c>
      <c r="D105" s="44">
        <f>+D99+D93</f>
        <v>0</v>
      </c>
      <c r="E105" s="44">
        <f>+E99+E93</f>
        <v>106838</v>
      </c>
      <c r="F105" s="44">
        <f>+F99+F93</f>
        <v>0</v>
      </c>
      <c r="G105" s="44">
        <f>+G99+G93</f>
        <v>0</v>
      </c>
      <c r="H105" s="44">
        <f>+H99+H93</f>
        <v>0</v>
      </c>
    </row>
    <row r="106" spans="2:8" ht="13.5" thickBot="1" x14ac:dyDescent="0.25">
      <c r="B106" s="7"/>
      <c r="C106" s="6"/>
      <c r="D106" s="6"/>
      <c r="E106" s="6"/>
      <c r="F106" s="6"/>
      <c r="G106" s="6"/>
      <c r="H106" s="6"/>
    </row>
    <row r="107" spans="2:8" ht="13.5" thickBot="1" x14ac:dyDescent="0.25">
      <c r="B107" s="7" t="s">
        <v>13</v>
      </c>
      <c r="C107" s="9"/>
      <c r="D107" s="9"/>
      <c r="E107" s="9">
        <v>20</v>
      </c>
      <c r="F107" s="9"/>
      <c r="G107" s="9"/>
      <c r="H107" s="9"/>
    </row>
    <row r="108" spans="2:8" ht="16.5" thickBot="1" x14ac:dyDescent="0.25">
      <c r="B108" s="10"/>
    </row>
    <row r="109" spans="2:8" ht="13.5" thickBot="1" x14ac:dyDescent="0.25">
      <c r="B109" s="40" t="s">
        <v>64</v>
      </c>
      <c r="C109" s="41"/>
      <c r="D109" s="41"/>
      <c r="E109" s="41"/>
      <c r="F109" s="41"/>
      <c r="G109" s="41"/>
      <c r="H109" s="42"/>
    </row>
    <row r="110" spans="2:8" ht="12.75" customHeight="1" x14ac:dyDescent="0.2">
      <c r="B110" s="27" t="s">
        <v>2</v>
      </c>
      <c r="C110" s="29" t="s">
        <v>25</v>
      </c>
      <c r="D110" s="36" t="s">
        <v>26</v>
      </c>
      <c r="E110" s="13" t="s">
        <v>4</v>
      </c>
      <c r="F110" s="13" t="s">
        <v>4</v>
      </c>
      <c r="G110" s="13" t="s">
        <v>4</v>
      </c>
      <c r="H110" s="13" t="s">
        <v>4</v>
      </c>
    </row>
    <row r="111" spans="2:8" x14ac:dyDescent="0.2">
      <c r="B111" s="27" t="s">
        <v>3</v>
      </c>
      <c r="C111" s="30"/>
      <c r="D111" s="37"/>
      <c r="E111" s="4" t="s">
        <v>5</v>
      </c>
      <c r="F111" s="4" t="s">
        <v>5</v>
      </c>
      <c r="G111" s="4" t="s">
        <v>5</v>
      </c>
      <c r="H111" s="4" t="s">
        <v>5</v>
      </c>
    </row>
    <row r="112" spans="2:8" ht="41.25" customHeight="1" thickBot="1" x14ac:dyDescent="0.25">
      <c r="B112" s="3"/>
      <c r="C112" s="31"/>
      <c r="D112" s="38"/>
      <c r="E112" s="20" t="s">
        <v>27</v>
      </c>
      <c r="F112" s="5" t="s">
        <v>28</v>
      </c>
      <c r="G112" s="5" t="s">
        <v>29</v>
      </c>
      <c r="H112" s="5" t="s">
        <v>30</v>
      </c>
    </row>
    <row r="113" spans="2:8" ht="13.5" thickBot="1" x14ac:dyDescent="0.25">
      <c r="B113" s="26" t="s">
        <v>6</v>
      </c>
      <c r="C113" s="44">
        <f>+C115+C116+C117</f>
        <v>0</v>
      </c>
      <c r="D113" s="44">
        <f t="shared" ref="D113:H113" si="18">+D115+D116+D117</f>
        <v>0</v>
      </c>
      <c r="E113" s="44">
        <f t="shared" si="18"/>
        <v>8191525</v>
      </c>
      <c r="F113" s="44">
        <f t="shared" si="18"/>
        <v>0</v>
      </c>
      <c r="G113" s="44">
        <f t="shared" si="18"/>
        <v>0</v>
      </c>
      <c r="H113" s="44">
        <f t="shared" si="18"/>
        <v>0</v>
      </c>
    </row>
    <row r="114" spans="2:8" ht="13.5" thickBot="1" x14ac:dyDescent="0.25">
      <c r="B114" s="7" t="s">
        <v>7</v>
      </c>
      <c r="C114" s="43"/>
      <c r="D114" s="43"/>
      <c r="E114" s="43"/>
      <c r="F114" s="43"/>
      <c r="G114" s="43"/>
      <c r="H114" s="43"/>
    </row>
    <row r="115" spans="2:8" ht="13.5" thickBot="1" x14ac:dyDescent="0.25">
      <c r="B115" s="8" t="s">
        <v>8</v>
      </c>
      <c r="C115" s="43"/>
      <c r="D115" s="43"/>
      <c r="E115" s="43">
        <v>3476998</v>
      </c>
      <c r="F115" s="43"/>
      <c r="G115" s="43"/>
      <c r="H115" s="43"/>
    </row>
    <row r="116" spans="2:8" ht="13.5" thickBot="1" x14ac:dyDescent="0.25">
      <c r="B116" s="8" t="s">
        <v>9</v>
      </c>
      <c r="C116" s="43"/>
      <c r="D116" s="43"/>
      <c r="E116" s="43">
        <v>3983062</v>
      </c>
      <c r="F116" s="43"/>
      <c r="G116" s="43"/>
      <c r="H116" s="43"/>
    </row>
    <row r="117" spans="2:8" ht="13.5" thickBot="1" x14ac:dyDescent="0.25">
      <c r="B117" s="8" t="s">
        <v>10</v>
      </c>
      <c r="C117" s="43"/>
      <c r="D117" s="43"/>
      <c r="E117" s="43">
        <v>731465</v>
      </c>
      <c r="F117" s="43"/>
      <c r="G117" s="43"/>
      <c r="H117" s="43"/>
    </row>
    <row r="118" spans="2:8" ht="13.5" thickBot="1" x14ac:dyDescent="0.25">
      <c r="B118" s="7"/>
      <c r="C118" s="43"/>
      <c r="D118" s="43"/>
      <c r="E118" s="43"/>
      <c r="F118" s="43"/>
      <c r="G118" s="43"/>
      <c r="H118" s="43"/>
    </row>
    <row r="119" spans="2:8" s="23" customFormat="1" ht="26.25" thickBot="1" x14ac:dyDescent="0.25">
      <c r="B119" s="26" t="s">
        <v>11</v>
      </c>
      <c r="C119" s="44">
        <f>+C121+C122</f>
        <v>0</v>
      </c>
      <c r="D119" s="44">
        <f t="shared" ref="D119:H119" si="19">+D121+D122</f>
        <v>0</v>
      </c>
      <c r="E119" s="44">
        <f t="shared" si="19"/>
        <v>0</v>
      </c>
      <c r="F119" s="44">
        <f t="shared" si="19"/>
        <v>0</v>
      </c>
      <c r="G119" s="44">
        <f t="shared" si="19"/>
        <v>0</v>
      </c>
      <c r="H119" s="44">
        <f t="shared" si="19"/>
        <v>0</v>
      </c>
    </row>
    <row r="120" spans="2:8" ht="13.5" thickBot="1" x14ac:dyDescent="0.25">
      <c r="B120" s="7" t="s">
        <v>18</v>
      </c>
      <c r="C120" s="43"/>
      <c r="D120" s="43"/>
      <c r="E120" s="43"/>
      <c r="F120" s="43"/>
      <c r="G120" s="43"/>
      <c r="H120" s="43"/>
    </row>
    <row r="121" spans="2:8" ht="13.5" thickBot="1" x14ac:dyDescent="0.25">
      <c r="B121" s="7" t="s">
        <v>50</v>
      </c>
      <c r="C121" s="43"/>
      <c r="D121" s="43"/>
      <c r="E121" s="43"/>
      <c r="F121" s="43"/>
      <c r="G121" s="43"/>
      <c r="H121" s="43"/>
    </row>
    <row r="122" spans="2:8" ht="13.5" thickBot="1" x14ac:dyDescent="0.25">
      <c r="B122" s="7" t="s">
        <v>52</v>
      </c>
      <c r="C122" s="43"/>
      <c r="D122" s="43"/>
      <c r="E122" s="43"/>
      <c r="F122" s="43"/>
      <c r="G122" s="43"/>
      <c r="H122" s="43"/>
    </row>
    <row r="123" spans="2:8" ht="13.5" thickBot="1" x14ac:dyDescent="0.25">
      <c r="B123" s="7"/>
      <c r="C123" s="43"/>
      <c r="D123" s="43"/>
      <c r="E123" s="43"/>
      <c r="F123" s="43"/>
      <c r="G123" s="43"/>
      <c r="H123" s="43"/>
    </row>
    <row r="124" spans="2:8" ht="13.5" thickBot="1" x14ac:dyDescent="0.25">
      <c r="B124" s="26" t="s">
        <v>12</v>
      </c>
      <c r="C124" s="44">
        <f>+C119+C113</f>
        <v>0</v>
      </c>
      <c r="D124" s="44">
        <f t="shared" ref="D124:H124" si="20">+D119+D113</f>
        <v>0</v>
      </c>
      <c r="E124" s="44">
        <f t="shared" si="20"/>
        <v>8191525</v>
      </c>
      <c r="F124" s="44">
        <f t="shared" si="20"/>
        <v>0</v>
      </c>
      <c r="G124" s="44">
        <f t="shared" si="20"/>
        <v>0</v>
      </c>
      <c r="H124" s="44">
        <f t="shared" si="20"/>
        <v>0</v>
      </c>
    </row>
    <row r="125" spans="2:8" ht="13.5" thickBot="1" x14ac:dyDescent="0.25">
      <c r="B125" s="7"/>
      <c r="C125" s="6"/>
      <c r="D125" s="6"/>
      <c r="E125" s="6"/>
      <c r="F125" s="6"/>
      <c r="G125" s="6"/>
      <c r="H125" s="6"/>
    </row>
    <row r="126" spans="2:8" ht="13.5" thickBot="1" x14ac:dyDescent="0.25">
      <c r="B126" s="7" t="s">
        <v>13</v>
      </c>
      <c r="C126" s="9"/>
      <c r="D126" s="9"/>
      <c r="E126" s="9">
        <v>236</v>
      </c>
      <c r="F126" s="9"/>
      <c r="G126" s="9"/>
      <c r="H126" s="9"/>
    </row>
    <row r="127" spans="2:8" ht="16.5" thickBot="1" x14ac:dyDescent="0.25">
      <c r="B127" s="10"/>
    </row>
    <row r="128" spans="2:8" ht="13.5" thickBot="1" x14ac:dyDescent="0.25">
      <c r="B128" s="40" t="s">
        <v>19</v>
      </c>
      <c r="C128" s="41"/>
      <c r="D128" s="41"/>
      <c r="E128" s="41"/>
      <c r="F128" s="41"/>
      <c r="G128" s="41"/>
      <c r="H128" s="42"/>
    </row>
    <row r="129" spans="2:8" ht="12.75" customHeight="1" x14ac:dyDescent="0.2">
      <c r="B129" s="21" t="s">
        <v>20</v>
      </c>
      <c r="C129" s="29" t="s">
        <v>25</v>
      </c>
      <c r="D129" s="36" t="s">
        <v>26</v>
      </c>
      <c r="E129" s="13" t="s">
        <v>4</v>
      </c>
      <c r="F129" s="13" t="s">
        <v>4</v>
      </c>
      <c r="G129" s="13" t="s">
        <v>4</v>
      </c>
      <c r="H129" s="13" t="s">
        <v>4</v>
      </c>
    </row>
    <row r="130" spans="2:8" x14ac:dyDescent="0.2">
      <c r="B130" s="21" t="s">
        <v>3</v>
      </c>
      <c r="C130" s="30"/>
      <c r="D130" s="37"/>
      <c r="E130" s="4" t="s">
        <v>5</v>
      </c>
      <c r="F130" s="4" t="s">
        <v>5</v>
      </c>
      <c r="G130" s="4" t="s">
        <v>5</v>
      </c>
      <c r="H130" s="4" t="s">
        <v>5</v>
      </c>
    </row>
    <row r="131" spans="2:8" ht="39.75" customHeight="1" thickBot="1" x14ac:dyDescent="0.25">
      <c r="B131" s="3"/>
      <c r="C131" s="31"/>
      <c r="D131" s="38"/>
      <c r="E131" s="20" t="s">
        <v>27</v>
      </c>
      <c r="F131" s="5" t="s">
        <v>28</v>
      </c>
      <c r="G131" s="5" t="s">
        <v>29</v>
      </c>
      <c r="H131" s="5" t="s">
        <v>30</v>
      </c>
    </row>
    <row r="132" spans="2:8" ht="13.5" thickBot="1" x14ac:dyDescent="0.25">
      <c r="B132" s="26" t="s">
        <v>6</v>
      </c>
      <c r="C132" s="44">
        <f>+C134+C135+C136</f>
        <v>0</v>
      </c>
      <c r="D132" s="44">
        <f t="shared" ref="D132:H132" si="21">+D134+D135+D136</f>
        <v>0</v>
      </c>
      <c r="E132" s="44">
        <f t="shared" si="21"/>
        <v>18433405</v>
      </c>
      <c r="F132" s="44">
        <f t="shared" si="21"/>
        <v>0</v>
      </c>
      <c r="G132" s="44">
        <f t="shared" si="21"/>
        <v>0</v>
      </c>
      <c r="H132" s="44">
        <f t="shared" si="21"/>
        <v>0</v>
      </c>
    </row>
    <row r="133" spans="2:8" ht="13.5" thickBot="1" x14ac:dyDescent="0.25">
      <c r="B133" s="7" t="s">
        <v>7</v>
      </c>
      <c r="C133" s="43"/>
      <c r="D133" s="43"/>
      <c r="E133" s="43"/>
      <c r="F133" s="43"/>
      <c r="G133" s="43"/>
      <c r="H133" s="43"/>
    </row>
    <row r="134" spans="2:8" ht="13.5" thickBot="1" x14ac:dyDescent="0.25">
      <c r="B134" s="8" t="s">
        <v>8</v>
      </c>
      <c r="C134" s="43">
        <f>+C12+C34+C55+C74+C95+C115</f>
        <v>0</v>
      </c>
      <c r="D134" s="43">
        <f t="shared" ref="D134:H134" si="22">+D12+D34+D55+D74+D95+D115</f>
        <v>0</v>
      </c>
      <c r="E134" s="43">
        <f t="shared" si="22"/>
        <v>13718878</v>
      </c>
      <c r="F134" s="43">
        <f t="shared" si="22"/>
        <v>0</v>
      </c>
      <c r="G134" s="43">
        <f t="shared" si="22"/>
        <v>0</v>
      </c>
      <c r="H134" s="43">
        <f t="shared" si="22"/>
        <v>0</v>
      </c>
    </row>
    <row r="135" spans="2:8" ht="13.5" thickBot="1" x14ac:dyDescent="0.25">
      <c r="B135" s="8" t="s">
        <v>9</v>
      </c>
      <c r="C135" s="43">
        <f t="shared" ref="C135:H136" si="23">+C13+C35+C56+C75+C96+C116</f>
        <v>0</v>
      </c>
      <c r="D135" s="43">
        <f t="shared" si="23"/>
        <v>0</v>
      </c>
      <c r="E135" s="43">
        <f t="shared" si="23"/>
        <v>3983062</v>
      </c>
      <c r="F135" s="43">
        <f t="shared" si="23"/>
        <v>0</v>
      </c>
      <c r="G135" s="43">
        <f t="shared" si="23"/>
        <v>0</v>
      </c>
      <c r="H135" s="43">
        <f t="shared" si="23"/>
        <v>0</v>
      </c>
    </row>
    <row r="136" spans="2:8" ht="13.5" thickBot="1" x14ac:dyDescent="0.25">
      <c r="B136" s="8" t="s">
        <v>10</v>
      </c>
      <c r="C136" s="43">
        <f t="shared" si="23"/>
        <v>0</v>
      </c>
      <c r="D136" s="43">
        <f t="shared" si="23"/>
        <v>0</v>
      </c>
      <c r="E136" s="43">
        <f t="shared" si="23"/>
        <v>731465</v>
      </c>
      <c r="F136" s="43">
        <f t="shared" si="23"/>
        <v>0</v>
      </c>
      <c r="G136" s="43">
        <f t="shared" si="23"/>
        <v>0</v>
      </c>
      <c r="H136" s="43">
        <f t="shared" si="23"/>
        <v>0</v>
      </c>
    </row>
    <row r="137" spans="2:8" ht="13.5" thickBot="1" x14ac:dyDescent="0.25">
      <c r="B137" s="7"/>
      <c r="C137" s="43"/>
      <c r="D137" s="43"/>
      <c r="E137" s="43"/>
      <c r="F137" s="43"/>
      <c r="G137" s="43"/>
      <c r="H137" s="43"/>
    </row>
    <row r="138" spans="2:8" ht="26.25" customHeight="1" thickBot="1" x14ac:dyDescent="0.25">
      <c r="B138" s="26" t="s">
        <v>11</v>
      </c>
      <c r="C138" s="44">
        <f>+SUM(C139:C142)</f>
        <v>0</v>
      </c>
      <c r="D138" s="44">
        <f t="shared" ref="D138:H138" si="24">+SUM(D139:D142)</f>
        <v>0</v>
      </c>
      <c r="E138" s="44">
        <f t="shared" si="24"/>
        <v>80278946</v>
      </c>
      <c r="F138" s="44">
        <f t="shared" si="24"/>
        <v>0</v>
      </c>
      <c r="G138" s="44">
        <f t="shared" si="24"/>
        <v>0</v>
      </c>
      <c r="H138" s="44">
        <f t="shared" si="24"/>
        <v>0</v>
      </c>
    </row>
    <row r="139" spans="2:8" ht="13.5" thickBot="1" x14ac:dyDescent="0.25">
      <c r="B139" s="7" t="s">
        <v>18</v>
      </c>
      <c r="C139" s="43"/>
      <c r="D139" s="43"/>
      <c r="E139" s="43"/>
      <c r="F139" s="43"/>
      <c r="G139" s="43"/>
      <c r="H139" s="43"/>
    </row>
    <row r="140" spans="2:8" ht="13.5" thickBot="1" x14ac:dyDescent="0.25">
      <c r="B140" s="7" t="s">
        <v>50</v>
      </c>
      <c r="C140" s="43">
        <f>+C18+C40+C61+C80+C101+C121</f>
        <v>0</v>
      </c>
      <c r="D140" s="43">
        <f t="shared" ref="D140:H140" si="25">+D18+D40+D61+D80+D101+D121</f>
        <v>0</v>
      </c>
      <c r="E140" s="43">
        <f t="shared" si="25"/>
        <v>76444649</v>
      </c>
      <c r="F140" s="43">
        <f t="shared" si="25"/>
        <v>0</v>
      </c>
      <c r="G140" s="43">
        <f t="shared" si="25"/>
        <v>0</v>
      </c>
      <c r="H140" s="43">
        <f t="shared" si="25"/>
        <v>0</v>
      </c>
    </row>
    <row r="141" spans="2:8" ht="13.5" thickBot="1" x14ac:dyDescent="0.25">
      <c r="B141" s="7" t="s">
        <v>52</v>
      </c>
      <c r="C141" s="43">
        <f>+C20+C42+C62+C82+C102+C122</f>
        <v>0</v>
      </c>
      <c r="D141" s="43">
        <f t="shared" ref="D141:H141" si="26">+D20+D42+D62+D82+D102+D122</f>
        <v>0</v>
      </c>
      <c r="E141" s="43">
        <f t="shared" si="26"/>
        <v>3834297</v>
      </c>
      <c r="F141" s="43">
        <f t="shared" si="26"/>
        <v>0</v>
      </c>
      <c r="G141" s="43">
        <f t="shared" si="26"/>
        <v>0</v>
      </c>
      <c r="H141" s="43">
        <f t="shared" si="26"/>
        <v>0</v>
      </c>
    </row>
    <row r="142" spans="2:8" ht="13.5" thickBot="1" x14ac:dyDescent="0.25">
      <c r="B142" s="7"/>
      <c r="C142" s="43"/>
      <c r="D142" s="43"/>
      <c r="E142" s="43"/>
      <c r="F142" s="43"/>
      <c r="G142" s="43"/>
      <c r="H142" s="43"/>
    </row>
    <row r="143" spans="2:8" ht="13.5" thickBot="1" x14ac:dyDescent="0.25">
      <c r="B143" s="26" t="s">
        <v>12</v>
      </c>
      <c r="C143" s="44">
        <f>+C138+C132</f>
        <v>0</v>
      </c>
      <c r="D143" s="44">
        <f t="shared" ref="D143:H143" si="27">+D138+D132</f>
        <v>0</v>
      </c>
      <c r="E143" s="44">
        <f t="shared" si="27"/>
        <v>98712351</v>
      </c>
      <c r="F143" s="44">
        <f t="shared" si="27"/>
        <v>0</v>
      </c>
      <c r="G143" s="44">
        <f t="shared" si="27"/>
        <v>0</v>
      </c>
      <c r="H143" s="44">
        <f t="shared" si="27"/>
        <v>0</v>
      </c>
    </row>
    <row r="144" spans="2:8" ht="13.5" thickBot="1" x14ac:dyDescent="0.25">
      <c r="B144" s="7"/>
      <c r="C144" s="6"/>
      <c r="D144" s="6"/>
      <c r="E144" s="6"/>
      <c r="F144" s="6"/>
      <c r="G144" s="6"/>
      <c r="H144" s="6"/>
    </row>
    <row r="145" spans="2:8" ht="13.5" thickBot="1" x14ac:dyDescent="0.25">
      <c r="B145" s="7" t="s">
        <v>13</v>
      </c>
      <c r="C145" s="46">
        <f>+C26+C47+C66+C87+C107+C126</f>
        <v>0</v>
      </c>
      <c r="D145" s="46">
        <f t="shared" ref="D145:H145" si="28">+D26+D47+D66+D87+D107+D126</f>
        <v>0</v>
      </c>
      <c r="E145" s="46">
        <f t="shared" si="28"/>
        <v>1510</v>
      </c>
      <c r="F145" s="46">
        <f t="shared" si="28"/>
        <v>0</v>
      </c>
      <c r="G145" s="46">
        <f t="shared" si="28"/>
        <v>0</v>
      </c>
      <c r="H145" s="46">
        <f t="shared" si="28"/>
        <v>0</v>
      </c>
    </row>
    <row r="146" spans="2:8" ht="15.75" x14ac:dyDescent="0.2">
      <c r="B146" s="10"/>
    </row>
  </sheetData>
  <mergeCells count="24">
    <mergeCell ref="D129:D131"/>
    <mergeCell ref="B6:H6"/>
    <mergeCell ref="C7:C9"/>
    <mergeCell ref="C129:C131"/>
    <mergeCell ref="B28:H28"/>
    <mergeCell ref="C29:C31"/>
    <mergeCell ref="D29:D31"/>
    <mergeCell ref="B49:H49"/>
    <mergeCell ref="C50:C52"/>
    <mergeCell ref="D50:D52"/>
    <mergeCell ref="B68:H68"/>
    <mergeCell ref="C69:C71"/>
    <mergeCell ref="D69:D71"/>
    <mergeCell ref="B89:H89"/>
    <mergeCell ref="C90:C92"/>
    <mergeCell ref="B3:H3"/>
    <mergeCell ref="B4:H4"/>
    <mergeCell ref="B5:H5"/>
    <mergeCell ref="D7:D9"/>
    <mergeCell ref="B128:H128"/>
    <mergeCell ref="D90:D92"/>
    <mergeCell ref="B109:H109"/>
    <mergeCell ref="C110:C112"/>
    <mergeCell ref="D110:D112"/>
  </mergeCells>
  <pageMargins left="0.39370078740157483" right="0.35433070866141736" top="0.43307086614173229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Asya Georgieva Balabanova</cp:lastModifiedBy>
  <cp:lastPrinted>2023-04-10T08:06:59Z</cp:lastPrinted>
  <dcterms:created xsi:type="dcterms:W3CDTF">2016-04-01T09:51:31Z</dcterms:created>
  <dcterms:modified xsi:type="dcterms:W3CDTF">2023-04-10T08:19:58Z</dcterms:modified>
</cp:coreProperties>
</file>